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945" yWindow="0" windowWidth="3435" windowHeight="2835" activeTab="1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8" i="4"/>
  <c r="G115" l="1"/>
  <c r="A5" i="7" l="1"/>
  <c r="A3"/>
  <c r="C15" i="5"/>
  <c r="C14"/>
  <c r="C13"/>
  <c r="G45" s="1"/>
  <c r="C12"/>
  <c r="G11"/>
  <c r="E11"/>
  <c r="C11"/>
  <c r="G10"/>
  <c r="E10"/>
  <c r="C10"/>
  <c r="C9"/>
  <c r="D8"/>
  <c r="C7"/>
  <c r="A5"/>
  <c r="A3"/>
  <c r="C15" i="1"/>
  <c r="C14"/>
  <c r="C13"/>
  <c r="C12"/>
  <c r="G11"/>
  <c r="E11"/>
  <c r="C11"/>
  <c r="G10"/>
  <c r="E10"/>
  <c r="C10"/>
  <c r="C9"/>
  <c r="D8"/>
  <c r="C7"/>
  <c r="A5"/>
  <c r="A3"/>
  <c r="A3" i="4"/>
  <c r="A5"/>
  <c r="C11"/>
  <c r="D8"/>
  <c r="C7"/>
  <c r="C12"/>
  <c r="G10"/>
  <c r="E10"/>
  <c r="C10"/>
  <c r="G11"/>
  <c r="E11"/>
  <c r="C13"/>
  <c r="C14"/>
  <c r="C15"/>
  <c r="C9"/>
  <c r="G44" i="5" l="1"/>
  <c r="G41"/>
  <c r="G43"/>
  <c r="G42"/>
  <c r="G52"/>
  <c r="G39"/>
  <c r="G31"/>
  <c r="G23"/>
  <c r="G29"/>
  <c r="G49"/>
  <c r="G48"/>
  <c r="G27"/>
  <c r="G51"/>
  <c r="G38"/>
  <c r="G30"/>
  <c r="G22"/>
  <c r="G37"/>
  <c r="G36"/>
  <c r="G20"/>
  <c r="G35"/>
  <c r="G50"/>
  <c r="G21"/>
  <c r="G28"/>
  <c r="G19"/>
  <c r="G47"/>
  <c r="G34"/>
  <c r="G26"/>
  <c r="G18"/>
  <c r="G46"/>
  <c r="G33"/>
  <c r="G25"/>
  <c r="G53"/>
  <c r="G40"/>
  <c r="G32"/>
  <c r="G24"/>
</calcChain>
</file>

<file path=xl/sharedStrings.xml><?xml version="1.0" encoding="utf-8"?>
<sst xmlns="http://schemas.openxmlformats.org/spreadsheetml/2006/main" count="953" uniqueCount="424">
  <si>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</si>
  <si>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</si>
  <si>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</si>
  <si>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</si>
  <si>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</si>
  <si>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</si>
  <si>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</si>
  <si>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</si>
  <si>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</si>
  <si>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</si>
  <si>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</si>
  <si>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</si>
  <si>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</si>
  <si>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</si>
  <si>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</si>
  <si>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</si>
  <si>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</si>
  <si>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</si>
  <si>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</si>
  <si>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</si>
  <si>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</si>
  <si>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</si>
  <si>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</si>
  <si>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</si>
  <si>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</si>
  <si>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</si>
  <si>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</si>
  <si>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</si>
  <si>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</si>
  <si>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</si>
  <si>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</si>
  <si>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</si>
  <si>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</si>
  <si>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</si>
  <si>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</si>
  <si>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</si>
  <si>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</si>
  <si>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</si>
  <si>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</si>
  <si>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</si>
  <si>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</si>
  <si>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 xml:space="preserve">Складское помещение 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</si>
  <si>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</si>
  <si>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</si>
  <si>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</si>
  <si>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</si>
  <si>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</si>
  <si>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</si>
  <si>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</si>
  <si>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 xml:space="preserve">Количество конкурсантов </t>
  </si>
  <si>
    <t xml:space="preserve">Количество конкурсантов: </t>
  </si>
  <si>
    <t>Количество экспертов (ГЭ+ЭН+ИЭ)+ТАП</t>
  </si>
  <si>
    <t>Производство мебели</t>
  </si>
  <si>
    <t>Регионального этапа всероссийского чемпионата по профессиональному мастерству «Профессионалы» 2025-26</t>
  </si>
  <si>
    <t>Площадь зоны: не менее 516 кв.м.</t>
  </si>
  <si>
    <t xml:space="preserve">Освещение: Допустимо верхнее искусственное освещение ( не менее 700 люкс) </t>
  </si>
  <si>
    <t xml:space="preserve">Электричество: по одному к каждому конкурсному месту и к каждому полустационарному и стационарному оборудованию - подключений к сети  по (220 Вольт и 380 Вольт) в зависимости от количества рабочих мест и используемого оборудования        </t>
  </si>
  <si>
    <t>Контур заземления для электропитания и сети слаботочных подключений (при необходимости) : по техническим характеристикам оборудования</t>
  </si>
  <si>
    <t>Покрытие пола: бетон, дерево - не менее 516 кв.м на всю зону</t>
  </si>
  <si>
    <t>Подведение сжатого воздуха (при необходимости): по техническим характеристикам оборудования</t>
  </si>
  <si>
    <t>оборудование</t>
  </si>
  <si>
    <t>шт.</t>
  </si>
  <si>
    <t>Портальный фрезерный ЧПУ станок – это высокотехнологичное оборудование, предназначенное для выполнения, таких задач как сверление, рельефное и плоскостное фрезерование, гравировка</t>
  </si>
  <si>
    <t>Потребляемая мощность 1600 Вт, число оборотов холостого хода 1400-3400 min-1, диаметр пильного диска 260 мм, глубина пропила 90°/90° 305 x 88 мм, глубина пропила 45°/90° 215 x 88 мм, глуб. пропила 50°/90° (слева) 196 x 88 мм, глуб. пропила 60°/90°(справа) 152 x 88 мм, глуб. пропила 45°/45° (слева) 215 x 55 мм, глуб. пропила 45°/45° (справа) 215 x 35 мм, спец. глубина пропила 90°/90° 60 x 120 мм, спец. глуб. пропила 45°/90° (сл.) 40 x 120 мм, спец. глубина пропила 45°/90° 20 x 120 мм, диагональный пропил при 90°/90° 168 мм, диагональный пропил при 45°/90° 168 мм, угол наклона 47/47 °, угол скоса 50/60 °</t>
  </si>
  <si>
    <t>Ø зажимной цанги 6 - 8 мм, Ход фрезы 55 мм, Точная регулировка глубины фрезерования 8 мм, Число оборотов холостого хода 10 000 - 24 000 об/мин, Потребляемая мощность 1 010 Вт, Макс. Ø фрезы 50 мм</t>
  </si>
  <si>
    <t>Макс. глубина фрезерования 28 мм, Ø шлицевой фрезы 4, 5, 6, 8, 10 мм; Регулировка высоты фрезы 5 - 30 мм, Фрезерование в «ус» 0 - 90 °, Ограничитель глубины фрезерования 12, 15, 20, 25, 28 мм; Число оборотов холостого хода 25 500 об/мин, Потребляемая мощность 420 Вт</t>
  </si>
  <si>
    <t>инструмент</t>
  </si>
  <si>
    <t>Рабочий ход фрезы 20мм, Число оборотов, об/мин 11000, Мощность 710 Вт, Шпоночная фреза; Блокировка шпинделя, Пылесборник; Торцовый ключ; Рукоятка; Чемодан</t>
  </si>
  <si>
    <t>Макс. скорость пылеудаления 3900 л/мин, Макс. разрежение 24000 Па, Площадь фильтроэлемента 6318 см², Длина сетевого кабеля с резиновой изоляцией 7,5 м, Макс. объём резервуара/пылесборника 26/24 л, Мощность подключаемого инструмента, макс. 2400 Вт</t>
  </si>
  <si>
    <t>Ø сменной шлифтарелки 150 мм, Частота вращ. при эксцентр. движении 6 000 - 10 000 об/мин, Ход шлифования 3 мм, Потребляемая мощность 400 Вт, Масса 1,2 кг</t>
  </si>
  <si>
    <t>Напряжение аккумулятора 10,8; Скорости 2, Число оборотов холост. хода 0-430/0-1300 мин-¹; Диаметр отверстия дерево/сталь 12/8; Регулировка крутящего момента, 1-я/2-я скорость 0,3-3,4 Нм; Макс. крутящий момент др/ст 10/16 Нм; Диапазон зажима патрона 1-10 мм; Ёмкость литий-ионного аккумул. 2,6 А/ч</t>
  </si>
  <si>
    <t>Набор бит в ассортименте для шуруповерта</t>
  </si>
  <si>
    <t>высокоуглеродистая сталь, магнитные держатели, остальные критически важные характеристики позиции отсутствуют, в наборе не менее 20 шт.</t>
  </si>
  <si>
    <t>набор</t>
  </si>
  <si>
    <t xml:space="preserve">набор </t>
  </si>
  <si>
    <t>Пиление/резание/раскрой, Глубина пропила 120 мм, Количество ступеней регулировки хода 4, Число оборотов холостого хода 1000 - 2900 об/мин, Угол наклона 0-45°</t>
  </si>
  <si>
    <t>Четыре уголка фиксируют прямоугольные детали, габариты: 360 x 235 x 50 мм, диапазон зажима до 3.8 м</t>
  </si>
  <si>
    <t>Диск пильный с мелким зубом</t>
  </si>
  <si>
    <t>диск с разведенными зубьями (W и PW), Диаметр 260 мм, Ширина пропила 2,5 мм, Ø отверстия 30 мм, Количество зубьев 80, Передний угол -5 °, Форма зубцов W</t>
  </si>
  <si>
    <t>критически важные характеристики позиции отсутствуют</t>
  </si>
  <si>
    <t>мебель</t>
  </si>
  <si>
    <t>набор щупов от 0,1 до 5 мм</t>
  </si>
  <si>
    <t>Металлическая линейка 150 мм</t>
  </si>
  <si>
    <t>значения в мм, тонкие риски, верхняя градуировка - 1мм, нижняя - 0,5мм; ребра параллельны</t>
  </si>
  <si>
    <t>Металлическая линейка 300 мм</t>
  </si>
  <si>
    <t>Металлическая линейка 1000 мм</t>
  </si>
  <si>
    <t>Металлическая линейка 500 мм</t>
  </si>
  <si>
    <t>Угольник 300 мм</t>
  </si>
  <si>
    <t>Отсчет от внешнего и внутреннего угла инструмента. Материал нерж. сталь. Разметка в мм. Цена деления - мм. Матовая поверхность и точная гравированная разметка, ширина угольника -20мм,толщина - 2мм</t>
  </si>
  <si>
    <t>Малка</t>
  </si>
  <si>
    <t>для копирования углов и разметки. Размер 250 х 220, в сложенном состоянии 250 х 19 х 5.5 мм. Материал малки нерж. сталь, материал зажимной гайки - латунь. Масса 202 г</t>
  </si>
  <si>
    <t>штангенциркуль</t>
  </si>
  <si>
    <t>с электронным датчиком и щупом</t>
  </si>
  <si>
    <t>Лоток для деревянных отходов</t>
  </si>
  <si>
    <t>стол с перфорированной плитой и складными ножками, высота 90 см, алюминиевый профиль по всему периметру для крепления регулируемой по высоте шины-направляющей и углового упора</t>
  </si>
  <si>
    <t>Часы настенные</t>
  </si>
  <si>
    <t>стол переговорный</t>
  </si>
  <si>
    <t>размер от 1800*600*760, возможность двустороннего размещения, материал - дерево или древесные материалы</t>
  </si>
  <si>
    <t>стул</t>
  </si>
  <si>
    <t>офисный мягкий, со спинкой, размер около 85*54*56 см, нагрузка до 120 кг</t>
  </si>
  <si>
    <t>Корзина для мусора</t>
  </si>
  <si>
    <t>твердая пластмасса, объем не менее 10 л</t>
  </si>
  <si>
    <t>Мебель</t>
  </si>
  <si>
    <t>Стул</t>
  </si>
  <si>
    <t>Пилот, 6 розеток</t>
  </si>
  <si>
    <t>5 метров 220 вольт</t>
  </si>
  <si>
    <t>ПО</t>
  </si>
  <si>
    <t>Степлер со скобами</t>
  </si>
  <si>
    <t>sax 539</t>
  </si>
  <si>
    <t>канцелярия</t>
  </si>
  <si>
    <t>Ножницы</t>
  </si>
  <si>
    <t xml:space="preserve">230 мм </t>
  </si>
  <si>
    <t>Папки-планшеты закрывающиеся</t>
  </si>
  <si>
    <t>формат А4</t>
  </si>
  <si>
    <t>папки с кольцами для хранения файлов</t>
  </si>
  <si>
    <t>Формат А4</t>
  </si>
  <si>
    <t>Флипчарт магнитно-маркерный с со сменным бумажным блоком</t>
  </si>
  <si>
    <t xml:space="preserve">Формат А1 </t>
  </si>
  <si>
    <t>обрудование</t>
  </si>
  <si>
    <t>оборудование IT</t>
  </si>
  <si>
    <t>Площадь зоны: не менее 15 кв.м.</t>
  </si>
  <si>
    <t>Освещение: Допустимо верхнее искусственное освещение ( не менее 500_ люкс)</t>
  </si>
  <si>
    <t>Интернет : не требуется</t>
  </si>
  <si>
    <t xml:space="preserve">Электричество: 1 подключения к сети  по (220 Вольт)	</t>
  </si>
  <si>
    <t>стол</t>
  </si>
  <si>
    <t>корзина для мусора</t>
  </si>
  <si>
    <t>пилот с 5 розетками</t>
  </si>
  <si>
    <t>розетка</t>
  </si>
  <si>
    <t>напряжение 220 вольт</t>
  </si>
  <si>
    <t>Площадь зоны: не менее 40 кв.м.</t>
  </si>
  <si>
    <t>Освещение: Допустимо верхнее искусственное освещение ( не менее 500 люкс)</t>
  </si>
  <si>
    <t>Покрытие пола: ковролин  - 40 кв.м. на всю зону</t>
  </si>
  <si>
    <t>Персональный компьютер с проводным выходом в интернет</t>
  </si>
  <si>
    <t>сетевое МФУ</t>
  </si>
  <si>
    <t>лазерная цветная печать на А4 и А3, с функциями копирования, сканирования, факса</t>
  </si>
  <si>
    <t>подставка для МФУ</t>
  </si>
  <si>
    <t>тумба из древесных материалов, размер 600*600*600</t>
  </si>
  <si>
    <t>Оборудование</t>
  </si>
  <si>
    <t>Запасной картридж для МФУ</t>
  </si>
  <si>
    <t>в соответствии с МФУ</t>
  </si>
  <si>
    <t>расходные материалы</t>
  </si>
  <si>
    <t>Стол переговорный</t>
  </si>
  <si>
    <t>Стол компьютерный</t>
  </si>
  <si>
    <t>древесные материалы, размер от 1400*700*760</t>
  </si>
  <si>
    <t>Аптечка</t>
  </si>
  <si>
    <t>Набор ФЭСТ</t>
  </si>
  <si>
    <t>Охрана труда</t>
  </si>
  <si>
    <t>Огнетушитель</t>
  </si>
  <si>
    <t>углекислотный ОУ-1</t>
  </si>
  <si>
    <t xml:space="preserve">Кулер 19 л </t>
  </si>
  <si>
    <t>HotFrost (холодная/горячая вода)</t>
  </si>
  <si>
    <t>Площадь зоны: не менее 8 кв.м.</t>
  </si>
  <si>
    <t xml:space="preserve">Освещение: Допустимо верхнее искусственное освещение ( не менее 500 люкс) </t>
  </si>
  <si>
    <t>Покрытие пола: не требуется</t>
  </si>
  <si>
    <t>Подведение/ отведение ГХВС (при необходимости): не требуется</t>
  </si>
  <si>
    <t>Подведение сжатого воздуха (при необходимости): не требуется</t>
  </si>
  <si>
    <t>Подведение/ отведение ГХВС (при необходимости) : не требуется</t>
  </si>
  <si>
    <t>Стелаж металлический для заготовок и оборудования</t>
  </si>
  <si>
    <t>размер 2000 х 1500 х 600</t>
  </si>
  <si>
    <t>Освещение: Допустимо верхнее искусственное освещение ( не менее 700 люкс)</t>
  </si>
  <si>
    <t xml:space="preserve">Электричество: 5 подключений к сети  по 220 Вольт - по 1 к каждому рабочему месту       </t>
  </si>
  <si>
    <t>Покрытие пола: бетон, дерево  - 15 кв.м. на всю зону</t>
  </si>
  <si>
    <t>Струбцины 800 мм</t>
  </si>
  <si>
    <t>bessey 800 mm</t>
  </si>
  <si>
    <t>Струбцины 1200 мм</t>
  </si>
  <si>
    <t>bessey 1200 mm</t>
  </si>
  <si>
    <t>Кисть для нанесения клея</t>
  </si>
  <si>
    <t>Инструмент</t>
  </si>
  <si>
    <t>Верстак столярный</t>
  </si>
  <si>
    <t>пилот на 5 розеток</t>
  </si>
  <si>
    <t>для напряжения в сети 220 вольт</t>
  </si>
  <si>
    <t>шт</t>
  </si>
  <si>
    <t>Растояние между центрами: 1090, Напряжение: 230В, Частота вращения шпинделя на холостом ходу: 0-1200 и 0-3200, Ход пиноли задней бабки: 100 мм</t>
  </si>
  <si>
    <t>комплект</t>
  </si>
  <si>
    <t>разрешение экрана от 2К, 10бит, монитор на IPS матрице, 64-разрядный процессор, от 2-х ядер, опертаивная память от 16 ГБ, SSD-диск, разрешение экрана: 1280×1024 и выше</t>
  </si>
  <si>
    <t>ноутбук для составления программы для станка с ЧПУ</t>
  </si>
  <si>
    <t>CAD/CAE/CAM программный инструмент для проектирования мебели</t>
  </si>
  <si>
    <t>лицензия</t>
  </si>
  <si>
    <t>размер от 1600*600*700, возможность двустороннего размещения, материал - дерево или древесные материалы</t>
  </si>
  <si>
    <t>Верх обуви: натуральная гладкая кожа, Подкладка: текстильный материал, Подносок: композит (200 Дж)
Антипрокольная стелька: Кевлар
Тип подошвы: трехслойная
Подошва: полиуретан/термополиуретан/термополиуретан (от -35 °C до +160 °C)</t>
  </si>
  <si>
    <t>конкурсант привозит с собой</t>
  </si>
  <si>
    <t>очки</t>
  </si>
  <si>
    <t>респиратор строительный</t>
  </si>
  <si>
    <t>Брюки рабочие</t>
  </si>
  <si>
    <t>брюки из плотной ткани с карманами</t>
  </si>
  <si>
    <t>Куртка рабочая</t>
  </si>
  <si>
    <t>куртка из плотной ткани</t>
  </si>
  <si>
    <t>пара</t>
  </si>
  <si>
    <t>Средства защиты зрения - очки</t>
  </si>
  <si>
    <t>Средства защиты слуха - наушники или беруши</t>
  </si>
  <si>
    <t>Средства защиты органов дыхания - респиратор</t>
  </si>
  <si>
    <t>Спецобувь: ботинки или полуботинки с усиленным носком и нескользящей подошвой</t>
  </si>
  <si>
    <t>Заготовка для ножек с вставками</t>
  </si>
  <si>
    <t>Расходные материалы</t>
  </si>
  <si>
    <t xml:space="preserve">Заготовка для ножек </t>
  </si>
  <si>
    <t>Заготовка боковых царг</t>
  </si>
  <si>
    <t>Заготовка для передней стенки ящика</t>
  </si>
  <si>
    <t>Заготовка для боковых стенок ящика</t>
  </si>
  <si>
    <t>Заготовка для задней стенки ящика</t>
  </si>
  <si>
    <t>Заготовка для фасадной стенки ящика</t>
  </si>
  <si>
    <t>Заготовка для двери горизонтальные</t>
  </si>
  <si>
    <t>Заготовка для двери вертикальные</t>
  </si>
  <si>
    <t>Заготовка для передних и задних царг</t>
  </si>
  <si>
    <t>Заготовка для столешницы</t>
  </si>
  <si>
    <t>Заготовка для филёнки двери</t>
  </si>
  <si>
    <t>Заготовка для полика ящика</t>
  </si>
  <si>
    <t>Заготовка под крайние боковые вертикальные стенки короба</t>
  </si>
  <si>
    <t>Заготовка под среднюю вертикальную стенку короба (с дверцей)</t>
  </si>
  <si>
    <t>Заготовка под полку короба (с дверцей) и верхнюю и нижнюю для короба (с ящиком)</t>
  </si>
  <si>
    <t>Заготовка под заднюю вертикальную стенку короба (задний полик, короб с дверцей)</t>
  </si>
  <si>
    <t>Заготовка под  нижнюю горизонтальную стенку короба (с дверцей)</t>
  </si>
  <si>
    <t xml:space="preserve">Кромка из натурального шпона </t>
  </si>
  <si>
    <t>пог м</t>
  </si>
  <si>
    <t>если регион использует технолгию горячего или холодного прессования для кромки из шпона</t>
  </si>
  <si>
    <t>Ламели 20мм</t>
  </si>
  <si>
    <t>размер 20 мм, критически важные характеристики позиции отсутствуют</t>
  </si>
  <si>
    <t>«Домино» 8х40</t>
  </si>
  <si>
    <t>размер 8х40, критически важные характеристики позиции отсутствуют</t>
  </si>
  <si>
    <t>«Домино» 5х30</t>
  </si>
  <si>
    <t>размер 5*30, критически важные характеристики позиции отсутствуют</t>
  </si>
  <si>
    <t>Тренировочный брусок</t>
  </si>
  <si>
    <t>Разметочный разделительный скотч</t>
  </si>
  <si>
    <t>Материал шлифовальный</t>
  </si>
  <si>
    <t>Вид (форма) абразива круг, Размеры абразива диаметр 150 мм, в упаковке 100 шт., Зернистость 120</t>
  </si>
  <si>
    <t>уп.</t>
  </si>
  <si>
    <t>Вид (форма) абразива круг, Размеры абразива диаметр 150 мм, в упаковке 100 шт., Зернистость 150</t>
  </si>
  <si>
    <t>Диаметр 150 мм, Зернистость P240, форма круг, в упаковке 100 шт.</t>
  </si>
  <si>
    <t>скотч малярный</t>
  </si>
  <si>
    <t>белая бумажная лента с односторонним клеевым слоем</t>
  </si>
  <si>
    <t>скотч двусторонний</t>
  </si>
  <si>
    <t>лента с клеевым слоем на 2-х сторонах</t>
  </si>
  <si>
    <t>столярный клей повышенной прочности</t>
  </si>
  <si>
    <t xml:space="preserve"> Клей Для Экспресс Склеивания (125 гр клей+400 мл активатор)</t>
  </si>
  <si>
    <t>Набор для экспресc-склеивания, куда входят полимеризующийся клей высокой вязкости и аэрозоль-активатор. Он требуется для монтажа и ремонта деревянных деталей, склеивания МДФ, дерева, резины, большинства пластиков, кожи и т.д.</t>
  </si>
  <si>
    <t xml:space="preserve">Пчелиный воск </t>
  </si>
  <si>
    <t>диск с разведенными зубьями (W и PW), Диаметр 305 мм, Ширина пропила 2,5 мм, Ø отверстия 30 мм, Количество зубьев 80, Передний угол -5 °, Форма зубцов W</t>
  </si>
  <si>
    <t>Диск пильный с крупным зубом</t>
  </si>
  <si>
    <t>диск с разведенными зубьями (W и PW), Диаметр 305 мм, Ширина пропила 2,5 мм, Ø отверстия 30 мм, Количество зубьев 28, Передний угол -5 °, Форма зубцов W</t>
  </si>
  <si>
    <t>Фреза для дюбельного фрезера D-4</t>
  </si>
  <si>
    <t>Фрезы с резьбовым креплением для пазово-дюбельного фрезера   диаметр 4 мм</t>
  </si>
  <si>
    <t>Фреза для дюбельного фрезера D-5</t>
  </si>
  <si>
    <t>Фрезы с резьбовым креплением для пазово-дюбельного фрезера   диаметр 5 мм</t>
  </si>
  <si>
    <t>Фреза для дюбельного фрезера D-8</t>
  </si>
  <si>
    <t>Фрезы с резьбовым креплением для пазово-дюбельного фрезера   диаметр 8 мм</t>
  </si>
  <si>
    <t>Фреза для дюбельного фрезера D-10</t>
  </si>
  <si>
    <t>Фрезы с резьбовым креплением для пазово-дюбельного фрезера   диаметр 10 мм</t>
  </si>
  <si>
    <t>Фреза по дереву пазовая галтельная, 8/25D/15H мм, CTФ-1005</t>
  </si>
  <si>
    <t>Фреза по древесине галтельная пазовая, 8 / 25D / 15H мм. /востовик: цилиндрический. Диаметр: 25 мм. Посадочный диаметр: 8 мм. Длина отрезной части: 15 мм. Материал: фреза - сталь, рабочая часть - ВК8. Наконечник: две полукруглые прецизионные твердосплавные режущие грани. Работа по основаниям: дерево, ДСП, ДВП, МДФ, резина, пластмасса, полимеры, композиты. Назначение: надрез панелей, срезание граней и гравировка, фрезеровка полукруглы/ пазов и обработка кромки.</t>
  </si>
  <si>
    <t>Фреза обгонная с лезвием под углом (нижний + верхний подшипник) Z=2 D=12.7x15x60 S=8 ARDEN 151816B</t>
  </si>
  <si>
    <t>Фреза обгонная с лезвием под углом (нижний + верхний подшипник) Z=2 D=12.7x15x60 S=8 ARDEN.</t>
  </si>
  <si>
    <t>Фреза концевая однозаходная, 10х52х100 мм стружка вверх</t>
  </si>
  <si>
    <t>Тип: фреза спиральная однозаходная
Вид: концевая
Хвостовик: круглый
Диаметр хвостовика: 10 мм
Общая длина: 100 мм</t>
  </si>
  <si>
    <t>Фреза прямая</t>
  </si>
  <si>
    <t xml:space="preserve">Диаметр хвостовика, мм 8
Диаметр режущей части, мм 7
Длина режущей части, мм 20
</t>
  </si>
  <si>
    <t>МДФ для шаблонов 800х600х10</t>
  </si>
  <si>
    <t>Количество на конкурсанта</t>
  </si>
  <si>
    <t>Шпон для фанерования</t>
  </si>
  <si>
    <t>Гумированная лента</t>
  </si>
  <si>
    <t>лента 20*200, без перфорации</t>
  </si>
  <si>
    <t>пог.м</t>
  </si>
  <si>
    <t>Клей для шпона</t>
  </si>
  <si>
    <t>Клей ПВА 200 мл</t>
  </si>
  <si>
    <t>Ветошь</t>
  </si>
  <si>
    <t>тканный или нетканный материал для удаления остатков клея</t>
  </si>
  <si>
    <t>м2</t>
  </si>
  <si>
    <t>Заготовка для шипов на царгах</t>
  </si>
  <si>
    <t xml:space="preserve">Массив твердых лиственнных пород  </t>
  </si>
  <si>
    <t>Бумага 500 листов А4</t>
  </si>
  <si>
    <t>а4</t>
  </si>
  <si>
    <t>пачка</t>
  </si>
  <si>
    <t>Бумага 500 листов А3</t>
  </si>
  <si>
    <t>а3</t>
  </si>
  <si>
    <t>Ручка шариковая</t>
  </si>
  <si>
    <t>0,5 мм</t>
  </si>
  <si>
    <t>Карандаш простой</t>
  </si>
  <si>
    <t>Скрепки канцелярские</t>
  </si>
  <si>
    <t>файлы формата А4</t>
  </si>
  <si>
    <t>стикер разноцветный</t>
  </si>
  <si>
    <t>упаковка</t>
  </si>
  <si>
    <t>набор цветных маркеров для флип-чарта с губкой</t>
  </si>
  <si>
    <t>акриловые маркеры на водной основе</t>
  </si>
  <si>
    <t>стаканчики для питья</t>
  </si>
  <si>
    <t>одноразовые пластиоквые прозрачные</t>
  </si>
  <si>
    <t>Нож для шпона</t>
  </si>
  <si>
    <t>характеристики на усмотрение участника</t>
  </si>
  <si>
    <t>Тиски Моксона</t>
  </si>
  <si>
    <t>Рубанок с двойным ножом</t>
  </si>
  <si>
    <t>Шлифтик</t>
  </si>
  <si>
    <t>Карандаш</t>
  </si>
  <si>
    <t>твердость грифеля нормальный, твердый</t>
  </si>
  <si>
    <t>Рейсмус</t>
  </si>
  <si>
    <t>Деревянный рейсмус с разметочными пластинами, путем их перестановки имеется возможность размечать как шип так и паз.</t>
  </si>
  <si>
    <t>Киянка</t>
  </si>
  <si>
    <t>Молоток</t>
  </si>
  <si>
    <t>Пила (ножовка) для смешанного пиления (мелкий зуб)</t>
  </si>
  <si>
    <t>закаленная сталь, передняя кромка зубьев перпендикулярна направлению движения. Заточка с двух сторон</t>
  </si>
  <si>
    <t>Пила (ножовка) с обушком</t>
  </si>
  <si>
    <t>закаленная сталь, обушок на длину полотна, передняя кромка зубьев перпендикулярна направлению движения</t>
  </si>
  <si>
    <t>Пила ножовка японская односторонняя</t>
  </si>
  <si>
    <t>закаленная сталь, заточка с двух сторон</t>
  </si>
  <si>
    <t>Пила ножовка японская двусторонняя для смешанного пиления</t>
  </si>
  <si>
    <t>закаленная сталь</t>
  </si>
  <si>
    <t>Набор стамесок 6-32 мм</t>
  </si>
  <si>
    <t>Рулетка</t>
  </si>
  <si>
    <t>измерительная лента из тонкой гибкой стали, заключенная в металлический или пластмассовый корпус, дина 3000 мм, 5000 мм</t>
  </si>
  <si>
    <t>Струбцины 250 мм</t>
  </si>
  <si>
    <t>Струбцины 500 мм</t>
  </si>
  <si>
    <t>Струбцины рычажные</t>
  </si>
  <si>
    <t>Зажимное усилие до 8500 Н, ослабляющий рычаг с защитой против соскальзывания, длина на усмотрение участника</t>
  </si>
  <si>
    <t>Алтайский край</t>
  </si>
  <si>
    <t>КГБПОУ Бийский государственный колледж</t>
  </si>
  <si>
    <t>г.Бийск ул.Мартьянова  42</t>
  </si>
  <si>
    <t>Демин Александр Иванович</t>
  </si>
  <si>
    <t>Demin_72@mail.ru</t>
  </si>
  <si>
    <t>8-906-963-73-73</t>
  </si>
  <si>
    <t>Тахтин Игорь Васильевич</t>
  </si>
  <si>
    <t>8-961-230-66-99</t>
  </si>
  <si>
    <t>Массив твердых лиственнных пород бук, 900х40х40мм  (0,04 м3)</t>
  </si>
  <si>
    <t>Массив твердых лиственнных пород бук, 700х40х40мм  (0,03) м3)</t>
  </si>
  <si>
    <t>Массив твердых лиственнных пород бук, 450х70х30мм  (0,03) м3)</t>
  </si>
  <si>
    <t>Массив твердых лиственнных пород бук, 290х80х15 мм  (0,007 м3)</t>
  </si>
  <si>
    <t>Массив твердых лиственнных пород бук, 410х80х15 мм (0.01) м3)</t>
  </si>
  <si>
    <t>Массив твердых лиственнных пород бук, 310х90х15мм  (0,01 м3)</t>
  </si>
  <si>
    <t>Массив твёрдых лиственных пород бук, 650х40х30 (0.02 м3)</t>
  </si>
  <si>
    <t>Массив твёрдых лиственных пород бук, 420х40х30 (0.02 м3)</t>
  </si>
  <si>
    <t>Массив твердых лиственнных пород бук, обрезная доска 670х100х40 мм для самостоятельного изготовления  (0,1 м3)</t>
  </si>
  <si>
    <t>МДФ фанерованный дуб 2-ст , размер 700*450*20 мм (4,7 м2)</t>
  </si>
  <si>
    <t>МДФ фанерованный дуб 2-ст , размер 350*280*7 мм (1,5 м2)</t>
  </si>
  <si>
    <t>МДФ фанерованный дуб  2-ст , размер 400*270*7 мм ( 2,1 м2)</t>
  </si>
  <si>
    <t>МДФ фанерованный дуб, 2-ст , размер 600*450*20 мм (5.1 м2)</t>
  </si>
  <si>
    <t>МДФ фанерованный дуб, 2-ст , размер 450*350*20 мм (6,46 м2)</t>
  </si>
  <si>
    <t>МДФ фанерованный дуб, 2-ст , размер 430*360*7 мм (2,9 м2)</t>
  </si>
  <si>
    <t>МДФ фанерованный дуб, 2-ст , размер 330*280*7 мм (1,8 м2)</t>
  </si>
  <si>
    <t xml:space="preserve">Кромка из натурального шпона дуб  толщина 0.6  мм, ширина 25 мм </t>
  </si>
  <si>
    <t>МДФ фанерованный дуб, 2-ст , размер 450*420*20 мм (3,6  м2)</t>
  </si>
  <si>
    <t>МДФ фанерованный дуб, 2-ст , размер 450*380*20 мм (3,3 м2)</t>
  </si>
  <si>
    <t>Массив твердых лиственнных пород бук, 290х66х15мм (0.01) м3)</t>
  </si>
  <si>
    <t xml:space="preserve">Шпон дуб, бук, красное дерево, ольха,  размер листа для каждого вида 450*150*0,6 мм </t>
  </si>
  <si>
    <t xml:space="preserve">500х40х40, сосна </t>
  </si>
  <si>
    <t>полиэтиленовый скотч с одностороним клеевым слоем в жолтом цвете с черными полосками. Ширина рулона 2,4 сантиметра, длина рулона 50 метров</t>
  </si>
  <si>
    <t xml:space="preserve">столярный клей повышенной прочности 500 мл ,Titebond II </t>
  </si>
  <si>
    <t>Набор сверл метабо по дереву 8 предметов</t>
  </si>
  <si>
    <t>Набор фрез для фигурного фрезерования дерева FESTOOL Box-OF HW S8 Mix</t>
  </si>
  <si>
    <t>https://ftrussia.ru/kasseta-s-frezami-festool-box-of-hw-s8-mix</t>
  </si>
  <si>
    <t>СИСТЕМА ПРЕССОВАНИЯ EASYPRESS XTREMEVAC 50 С ВАКУУМНЫМ МЕШКОМ</t>
  </si>
  <si>
    <t>https://vacuum-center.ru/produktciia/sistemy-vakuumnogo-pressovanija-s-meshkom/easypress/xtremevac-50/</t>
  </si>
  <si>
    <t xml:space="preserve">https://stanki-jet.ru/catalog/frezernye-stanki1/jet-jws-2600-frezernyy-stanok.html
</t>
  </si>
  <si>
    <t>Фрезерный станок с наклонным шпинделем для нарезки шипов с набором регулируемых пазовальных фрез  JET JWS-2600</t>
  </si>
  <si>
    <t>Вертикальносверлильный станок JET JDP-17 400 В с набором сверл.</t>
  </si>
  <si>
    <t>https://stanki-jet.ru/catalog/sverlilnye-stanki/jet-jdp-17-sverlilnyy-stanok-400-v.html</t>
  </si>
  <si>
    <t xml:space="preserve">Фуговальный станокPowermatic PJ-1696 </t>
  </si>
  <si>
    <t>тяжелый, укрепленный массивными ребрами жесткости подвижный фуговальный стол общей длиной до 3 метров с эргономичным пультом электронного управления, строгальный вал с 3 полосовыми ножами, фуговальный упор, защитное заграждение, аспирационный отвод воздуха,</t>
  </si>
  <si>
    <t>Рейсмусовый станок СР-6</t>
  </si>
  <si>
    <t>станок с системным фуговальным валом диаметром 120 мм, с 4-мя ножами, строгальный вал с полосовыми ножами ; многоопорная качающаяся система, вследствие чего происходит мягкое приподнимание подающего ролика при снятии стружки большой толщины.бесступенчатой регулировкой 5–20 м/мин, поддерживающий ролик для заготовки с автоматическим нанесением средства для улучшения скольжения.</t>
  </si>
  <si>
    <t>Пила торцовочная с мех. Протяжки FESTOOL KAPEX KS 120 EB</t>
  </si>
  <si>
    <t>Вертикальный фрезер на установочном столе  Kreg PRS1045, с фрезером Triton TRA001</t>
  </si>
  <si>
    <t xml:space="preserve">https://cmt-shop.ru/catalog/frezernye-stoly/70050/
</t>
  </si>
  <si>
    <t>Фрезер ручной FESTOOL Вертикальный фрезер OF 1010 EBQ-Plus</t>
  </si>
  <si>
    <t>Фрезер дюбельный FESTOOL Фрезер для дюбельных соединений DF 500 Q-Plus DOMINO</t>
  </si>
  <si>
    <t>Ламельный фрезер MAKITA PJ7000</t>
  </si>
  <si>
    <t>Пылеудаляющий аппарат FESTOOL Пылеудаляющий аппарат CTL 26 E CLEANTEC(промышленный пылесос) к каждому полустационарному инструменту в технической зоне</t>
  </si>
  <si>
    <t>Шлифмашинка эксцентрик FESTOOL Эксцентриковая шлифовальная машинка ETS 150/5 EQ</t>
  </si>
  <si>
    <t>Дрель-отвертка аккумуляторная FESTOOL CXS 2,6-Plus</t>
  </si>
  <si>
    <t>Маятниковый лобзик FESTOOL Маятниковый лобзик TRION PSB 300 EQ-Plus</t>
  </si>
  <si>
    <t>Система Базис 2011</t>
  </si>
  <si>
    <t xml:space="preserve"> механические, крупные цифры, секундный счет, размер не менее 300*300 мм</t>
  </si>
  <si>
    <t>Монитор 19 дюйма, Системный блок (i3, 4 Гб, HDD 500 Гб либо SSD 256 Гб , lan, интегрированная видеокарта)</t>
  </si>
  <si>
    <t xml:space="preserve"> механические, крупные цифры, секундный счет, размер не менее 300*мм</t>
  </si>
  <si>
    <t xml:space="preserve"> пластиковый бак с крышкой объемом не менее 50 литров</t>
  </si>
  <si>
    <t>Малка Marples</t>
  </si>
  <si>
    <t>Щуп измерительный  МАСТАК 127-00025</t>
  </si>
  <si>
    <t>Стойка для хранения струбцин  ZW1</t>
  </si>
  <si>
    <t xml:space="preserve">Диск пильный с мелким зубом WOOD FINE CUT HW </t>
  </si>
  <si>
    <t>Ленточный зажим  BESSEY BAN400</t>
  </si>
  <si>
    <t xml:space="preserve"> Набор сверл метабо по дереву 8 предметов</t>
  </si>
  <si>
    <t xml:space="preserve">https://www.metabo.com/ru/ru/prinadlezhnosti/sverlenie-dolblenie/nabory-sverl/nabory-sverl-po-derevu/
</t>
  </si>
  <si>
    <t>Фрезерно-гравировальный станок с ЧПУ WoodTec MH 6090 1,5 (с набором фрез различного диаметра и назначения)</t>
  </si>
  <si>
    <t xml:space="preserve">Токарный станок  JET JWL-1640EVS </t>
  </si>
  <si>
    <t xml:space="preserve"> Набо токарных резцов для обработки  древесины из 8шт. JET  </t>
  </si>
  <si>
    <t xml:space="preserve">Набор резцов для токарных работ JET  </t>
  </si>
  <si>
    <t xml:space="preserve">https://ftrussia.ru/kasseta-s-frezami-festool-box-of-hw-s8-mix
</t>
  </si>
  <si>
    <t>Угольник плоский Shinwa, 300*150мм</t>
  </si>
  <si>
    <t xml:space="preserve">https://rubankov.ru/id/ugolnik-ploskiy-shinwa-300150mm-otschet-nizhney-shkaly---ot-naruzhnego-ugla-s-shagom-5mm-ss--cs-11644.html
</t>
  </si>
  <si>
    <t xml:space="preserve">наушники с шумоподавлением </t>
  </si>
  <si>
    <t xml:space="preserve">brauberg </t>
  </si>
  <si>
    <t xml:space="preserve">staff </t>
  </si>
  <si>
    <t>размер 800х600х10, на усмотрение образовательной организации</t>
  </si>
  <si>
    <t>Многофункциональный стол 
(для фанерования, оценки)</t>
  </si>
  <si>
    <t>Пылеудаляющий аппарат FESTOOL Пылеудаляющий аппарат CTL 26 E CLEANTEC(промышленный пылесос)</t>
  </si>
  <si>
    <t>Многофункциональный стол MFT-3</t>
  </si>
  <si>
    <t>длиной  1800мм, с двумя тисками</t>
  </si>
  <si>
    <t>на усмотрение образовательной организации</t>
  </si>
  <si>
    <t xml:space="preserve">"https://www.metabo.com/ru/ru/prinadlezhnosti/sverlenie-dolblenie/nabory-sverl/nabory-sverl-po-derevu/
"
</t>
  </si>
  <si>
    <t>Воск пчелиный, прозрачный, KitCutBoards. Масло-воск для обработки изделий из древесины Объем - 500мл.  Придает устойчивость, теплоту и цвет древесине, качественно устраняя недостатки поверхности. Покрытие пропитывает, восстанавливает, защищает и полирует все типы деревянных поверхностей</t>
  </si>
  <si>
    <t xml:space="preserve">Высококачественный чугунный стол и агрегаты, расширительный стол длиной от 1000 мм, пильный агрегат с точной двухсторонней подвеской, позволяющей выполнять точную настройку угла; </t>
  </si>
  <si>
    <t>Вытяжная установка на 3мешка (4квт.)</t>
  </si>
  <si>
    <t>tahtin@bgtc.su</t>
  </si>
  <si>
    <t>15.02.2026-20.02.2026</t>
  </si>
  <si>
    <t>Металлическая линейка 100 мм</t>
  </si>
  <si>
    <t>стол для размещения ноутбуков для составления программ для танка с ЧПУ</t>
  </si>
  <si>
    <t xml:space="preserve"> стул со спинкой, размер около 85*54*56 см, нагрузка до 120 кг</t>
  </si>
  <si>
    <t>Прочная металлическая крыльчатка, разделение объёмов для сепарации и накопления отходов, фильтрующий элемент из гофрокартона 2 мкм, матерчатый фильтрующий элемент (опция), простая установка мешка при помощи быстрозажимного хомута, система очистки (стряхивания) фильтра без демонтажа, подставка на роликах для транспортировки</t>
  </si>
  <si>
    <t xml:space="preserve">Мощная и производительная вытяжная установка с высокой тонкостью отсева, предназначенная для длительной профессиональной эксплуатации. </t>
  </si>
  <si>
    <t>Передвижная  вытяжная установка на один мешок.</t>
  </si>
  <si>
    <t>Набор бит FESTOOL SYS3 XXS CE-MX BHS 60</t>
  </si>
  <si>
    <t xml:space="preserve">https://ftrussia.ru/nabor-bit-festool-sys3-xxs-ce-mx-bhs-60
</t>
  </si>
  <si>
    <t xml:space="preserve">Комната  Главного эксперта (оборудование, инструмент, мебель) </t>
  </si>
  <si>
    <t>Комната Экспертов  (оборудование, инструмент, мебель) (по количеству экспертов)</t>
  </si>
  <si>
    <t>шкаф для одежды  с ключом</t>
  </si>
  <si>
    <t xml:space="preserve">Персональный компьютер с проводным выходом в интернет </t>
  </si>
  <si>
    <t>принтер</t>
  </si>
  <si>
    <t xml:space="preserve">лазерная  печать на А4  </t>
  </si>
  <si>
    <t>Запасной картридж для принтера</t>
  </si>
  <si>
    <t>в соответствии с принтером</t>
  </si>
  <si>
    <t>Ширина: 38, глубина: 38, Высота: 180, ЛДСП</t>
  </si>
  <si>
    <t>Площадь зоны: не менее 20 кв.м.</t>
  </si>
  <si>
    <t xml:space="preserve">Электричество: 2 подключений к сети  по 220 Вольт	</t>
  </si>
  <si>
    <t xml:space="preserve">Электричество: 1 подключения к сети  по 220 Вольт	</t>
  </si>
  <si>
    <t>Покрытие пола: ковролин  - не менее 20 кв.м. на всю зону</t>
  </si>
  <si>
    <t>Покрытие пола: ковролин  - 15 кв.м. на всю зону</t>
  </si>
  <si>
    <t xml:space="preserve">Интернет : Подключение  компьютера к беспроводному интернету (с возможностью подключения к проводному интернету) 	</t>
  </si>
  <si>
    <t>телевизор  Эризон</t>
  </si>
  <si>
    <t>телевизор цветной с диагональю  1400 мм</t>
  </si>
  <si>
    <t>Форматно-раскроечный станок с пильными дискам для массива, МДФ, облицованным древесно-плитным материалам WOODTEC</t>
  </si>
</sst>
</file>

<file path=xl/styles.xml><?xml version="1.0" encoding="utf-8"?>
<styleSheet xmlns="http://schemas.openxmlformats.org/spreadsheetml/2006/main">
  <fonts count="29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</font>
    <font>
      <sz val="8"/>
      <color theme="1"/>
      <name val="Times New Roman"/>
    </font>
    <font>
      <sz val="11"/>
      <color rgb="FF000000"/>
      <name val="Times New Roman"/>
    </font>
    <font>
      <sz val="8"/>
      <color rgb="FF000000"/>
      <name val="Times New Roman"/>
    </font>
    <font>
      <sz val="11"/>
      <color theme="1"/>
      <name val="Calibri"/>
    </font>
    <font>
      <sz val="11"/>
      <name val="Calibri"/>
    </font>
    <font>
      <sz val="10"/>
      <color rgb="FF000000"/>
      <name val="Times New Roman"/>
    </font>
    <font>
      <sz val="9"/>
      <color rgb="FF000000"/>
      <name val="Times New Roman"/>
    </font>
    <font>
      <sz val="10"/>
      <color theme="1"/>
      <name val="Times New Roman"/>
    </font>
    <font>
      <sz val="11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120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 wrapText="1"/>
    </xf>
    <xf numFmtId="0" fontId="9" fillId="0" borderId="19" xfId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left" vertical="top" wrapText="1"/>
    </xf>
    <xf numFmtId="0" fontId="7" fillId="0" borderId="0" xfId="1" applyFont="1"/>
    <xf numFmtId="0" fontId="2" fillId="0" borderId="0" xfId="1" applyFont="1"/>
    <xf numFmtId="0" fontId="4" fillId="0" borderId="0" xfId="1" applyFont="1" applyAlignment="1">
      <alignment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5" fillId="0" borderId="19" xfId="0" applyFont="1" applyBorder="1" applyAlignment="1">
      <alignment wrapText="1"/>
    </xf>
    <xf numFmtId="0" fontId="15" fillId="0" borderId="19" xfId="0" applyFont="1" applyBorder="1" applyAlignment="1">
      <alignment horizontal="right" wrapText="1"/>
    </xf>
    <xf numFmtId="0" fontId="6" fillId="0" borderId="0" xfId="1" applyFont="1"/>
    <xf numFmtId="0" fontId="6" fillId="0" borderId="0" xfId="1" applyFont="1" applyAlignment="1">
      <alignment vertical="center" wrapText="1"/>
    </xf>
    <xf numFmtId="0" fontId="14" fillId="0" borderId="0" xfId="1" applyFont="1" applyAlignment="1">
      <alignment vertical="center" wrapText="1"/>
    </xf>
    <xf numFmtId="0" fontId="9" fillId="0" borderId="1" xfId="1" applyFont="1" applyBorder="1" applyAlignment="1">
      <alignment horizontal="center" vertical="top"/>
    </xf>
    <xf numFmtId="0" fontId="8" fillId="0" borderId="1" xfId="1" applyFont="1" applyBorder="1" applyAlignment="1">
      <alignment horizontal="left" vertical="top"/>
    </xf>
    <xf numFmtId="0" fontId="10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 wrapText="1"/>
    </xf>
    <xf numFmtId="0" fontId="8" fillId="0" borderId="19" xfId="0" applyFont="1" applyBorder="1" applyAlignment="1">
      <alignment horizontal="center" wrapText="1"/>
    </xf>
    <xf numFmtId="0" fontId="8" fillId="0" borderId="21" xfId="0" applyFont="1" applyBorder="1" applyAlignment="1">
      <alignment horizontal="center" wrapText="1"/>
    </xf>
    <xf numFmtId="0" fontId="2" fillId="0" borderId="2" xfId="1" applyFont="1" applyBorder="1" applyAlignment="1">
      <alignment horizontal="center" vertical="top"/>
    </xf>
    <xf numFmtId="0" fontId="8" fillId="0" borderId="1" xfId="1" applyFont="1" applyBorder="1" applyAlignment="1">
      <alignment horizontal="left" vertical="top" wrapText="1"/>
    </xf>
    <xf numFmtId="0" fontId="8" fillId="0" borderId="15" xfId="1" applyFont="1" applyBorder="1" applyAlignment="1">
      <alignment horizontal="left" vertical="top" wrapText="1"/>
    </xf>
    <xf numFmtId="0" fontId="2" fillId="0" borderId="20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left" vertical="top" wrapText="1"/>
    </xf>
    <xf numFmtId="0" fontId="2" fillId="0" borderId="19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top"/>
    </xf>
    <xf numFmtId="0" fontId="8" fillId="0" borderId="19" xfId="1" applyFont="1" applyBorder="1" applyAlignment="1">
      <alignment horizontal="left" vertical="top"/>
    </xf>
    <xf numFmtId="0" fontId="8" fillId="0" borderId="17" xfId="1" applyFont="1" applyBorder="1" applyAlignment="1">
      <alignment horizontal="left" vertical="top"/>
    </xf>
    <xf numFmtId="0" fontId="2" fillId="0" borderId="18" xfId="1" applyFont="1" applyBorder="1" applyAlignment="1">
      <alignment horizontal="center" vertical="center" wrapText="1"/>
    </xf>
    <xf numFmtId="0" fontId="1" fillId="0" borderId="0" xfId="1"/>
    <xf numFmtId="0" fontId="17" fillId="0" borderId="1" xfId="0" applyFont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/>
    </xf>
    <xf numFmtId="0" fontId="20" fillId="0" borderId="1" xfId="0" applyFont="1" applyBorder="1" applyAlignment="1">
      <alignment vertical="top"/>
    </xf>
    <xf numFmtId="0" fontId="19" fillId="0" borderId="1" xfId="0" applyFont="1" applyBorder="1" applyAlignment="1">
      <alignment vertical="top"/>
    </xf>
    <xf numFmtId="0" fontId="18" fillId="0" borderId="1" xfId="0" applyFont="1" applyBorder="1" applyAlignment="1">
      <alignment vertical="top"/>
    </xf>
    <xf numFmtId="0" fontId="20" fillId="0" borderId="1" xfId="0" applyFont="1" applyBorder="1" applyAlignment="1">
      <alignment vertical="top" wrapText="1"/>
    </xf>
    <xf numFmtId="0" fontId="17" fillId="0" borderId="1" xfId="0" applyFont="1" applyBorder="1" applyAlignment="1">
      <alignment horizontal="left"/>
    </xf>
    <xf numFmtId="0" fontId="17" fillId="0" borderId="1" xfId="0" applyFont="1" applyBorder="1"/>
    <xf numFmtId="0" fontId="21" fillId="0" borderId="0" xfId="0" applyFont="1"/>
    <xf numFmtId="0" fontId="0" fillId="0" borderId="0" xfId="0" applyFont="1" applyAlignment="1"/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top"/>
    </xf>
    <xf numFmtId="0" fontId="19" fillId="0" borderId="1" xfId="0" applyFont="1" applyBorder="1" applyAlignment="1">
      <alignment horizontal="center" vertical="top"/>
    </xf>
    <xf numFmtId="0" fontId="19" fillId="5" borderId="1" xfId="0" applyFont="1" applyFill="1" applyBorder="1" applyAlignment="1">
      <alignment horizontal="left"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19" fillId="5" borderId="1" xfId="0" applyFont="1" applyFill="1" applyBorder="1"/>
    <xf numFmtId="0" fontId="19" fillId="5" borderId="1" xfId="0" applyFont="1" applyFill="1" applyBorder="1" applyAlignment="1">
      <alignment wrapText="1"/>
    </xf>
    <xf numFmtId="0" fontId="23" fillId="5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19" fillId="0" borderId="1" xfId="0" applyFont="1" applyBorder="1"/>
    <xf numFmtId="0" fontId="24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vertical="top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11" fillId="0" borderId="19" xfId="2" applyBorder="1" applyAlignment="1">
      <alignment horizontal="right" wrapText="1"/>
    </xf>
    <xf numFmtId="0" fontId="11" fillId="0" borderId="1" xfId="2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26" fillId="0" borderId="1" xfId="0" applyFont="1" applyBorder="1" applyAlignment="1">
      <alignment vertical="top"/>
    </xf>
    <xf numFmtId="0" fontId="27" fillId="0" borderId="1" xfId="0" applyFont="1" applyBorder="1" applyAlignment="1">
      <alignment vertical="top" wrapText="1"/>
    </xf>
    <xf numFmtId="0" fontId="2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26" fillId="0" borderId="1" xfId="0" applyFont="1" applyBorder="1" applyAlignment="1">
      <alignment horizontal="center" vertical="center"/>
    </xf>
    <xf numFmtId="0" fontId="1" fillId="0" borderId="0" xfId="1"/>
    <xf numFmtId="0" fontId="1" fillId="0" borderId="0" xfId="1"/>
    <xf numFmtId="0" fontId="20" fillId="0" borderId="5" xfId="0" applyFont="1" applyBorder="1" applyAlignment="1">
      <alignment vertical="top"/>
    </xf>
    <xf numFmtId="0" fontId="19" fillId="0" borderId="5" xfId="0" applyFont="1" applyBorder="1" applyAlignment="1">
      <alignment horizontal="center" vertical="center"/>
    </xf>
    <xf numFmtId="0" fontId="19" fillId="0" borderId="2" xfId="0" applyFont="1" applyBorder="1" applyAlignment="1">
      <alignment vertical="top"/>
    </xf>
    <xf numFmtId="0" fontId="20" fillId="0" borderId="22" xfId="0" applyFont="1" applyBorder="1" applyAlignment="1">
      <alignment vertical="top"/>
    </xf>
    <xf numFmtId="0" fontId="19" fillId="0" borderId="22" xfId="0" applyFont="1" applyBorder="1" applyAlignment="1">
      <alignment horizontal="center" vertical="center"/>
    </xf>
    <xf numFmtId="0" fontId="26" fillId="0" borderId="2" xfId="0" applyFont="1" applyBorder="1" applyAlignment="1">
      <alignment vertical="top"/>
    </xf>
    <xf numFmtId="0" fontId="20" fillId="0" borderId="5" xfId="0" applyFont="1" applyBorder="1" applyAlignment="1">
      <alignment vertical="top" wrapText="1"/>
    </xf>
    <xf numFmtId="0" fontId="9" fillId="0" borderId="11" xfId="1" applyFont="1" applyBorder="1" applyAlignment="1">
      <alignment horizontal="left" vertical="top" wrapText="1"/>
    </xf>
    <xf numFmtId="0" fontId="9" fillId="0" borderId="0" xfId="1" applyFont="1"/>
    <xf numFmtId="0" fontId="9" fillId="0" borderId="10" xfId="1" applyFont="1" applyBorder="1"/>
    <xf numFmtId="0" fontId="9" fillId="0" borderId="9" xfId="1" applyFont="1" applyBorder="1" applyAlignment="1">
      <alignment horizontal="left" vertical="top" wrapText="1"/>
    </xf>
    <xf numFmtId="0" fontId="9" fillId="0" borderId="8" xfId="1" applyFont="1" applyBorder="1"/>
    <xf numFmtId="0" fontId="9" fillId="0" borderId="7" xfId="1" applyFont="1" applyBorder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16" fillId="0" borderId="14" xfId="1" applyFont="1" applyBorder="1" applyAlignment="1">
      <alignment horizontal="left" vertical="top" wrapText="1"/>
    </xf>
    <xf numFmtId="0" fontId="9" fillId="0" borderId="13" xfId="1" applyFont="1" applyBorder="1"/>
    <xf numFmtId="0" fontId="9" fillId="0" borderId="12" xfId="1" applyFont="1" applyBorder="1"/>
    <xf numFmtId="0" fontId="5" fillId="0" borderId="0" xfId="1" applyFont="1" applyAlignment="1">
      <alignment horizontal="left" vertical="top" wrapText="1"/>
    </xf>
    <xf numFmtId="0" fontId="4" fillId="3" borderId="20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2" xfId="1" applyFont="1" applyFill="1" applyBorder="1" applyAlignment="1">
      <alignment horizontal="center"/>
    </xf>
    <xf numFmtId="0" fontId="2" fillId="0" borderId="0" xfId="1" applyFont="1" applyAlignment="1">
      <alignment horizontal="right"/>
    </xf>
    <xf numFmtId="0" fontId="2" fillId="0" borderId="0" xfId="1" applyFont="1"/>
    <xf numFmtId="0" fontId="14" fillId="6" borderId="0" xfId="1" applyFont="1" applyFill="1" applyAlignment="1">
      <alignment horizontal="center" vertical="center" wrapText="1"/>
    </xf>
    <xf numFmtId="0" fontId="6" fillId="7" borderId="0" xfId="1" applyFont="1" applyFill="1" applyAlignment="1">
      <alignment horizontal="center"/>
    </xf>
    <xf numFmtId="0" fontId="6" fillId="6" borderId="0" xfId="1" applyFont="1" applyFill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17" fillId="0" borderId="18" xfId="0" applyFont="1" applyBorder="1" applyAlignment="1">
      <alignment horizontal="left" vertical="top" wrapText="1"/>
    </xf>
    <xf numFmtId="0" fontId="22" fillId="0" borderId="17" xfId="0" applyFont="1" applyBorder="1"/>
    <xf numFmtId="0" fontId="22" fillId="0" borderId="5" xfId="0" applyFont="1" applyBorder="1"/>
    <xf numFmtId="0" fontId="4" fillId="4" borderId="18" xfId="1" applyFont="1" applyFill="1" applyBorder="1" applyAlignment="1">
      <alignment horizontal="center"/>
    </xf>
    <xf numFmtId="0" fontId="4" fillId="4" borderId="17" xfId="1" applyFont="1" applyFill="1" applyBorder="1" applyAlignment="1">
      <alignment horizontal="center"/>
    </xf>
    <xf numFmtId="0" fontId="4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4" fillId="6" borderId="16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tahtin@bgtc.su" TargetMode="External"/><Relationship Id="rId1" Type="http://schemas.openxmlformats.org/officeDocument/2006/relationships/hyperlink" Target="mailto:Demin_72@mail.ru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ftrussia.ru/nabor-bit-festool-sys3-xxs-ce-mx-bhs-60" TargetMode="External"/><Relationship Id="rId3" Type="http://schemas.openxmlformats.org/officeDocument/2006/relationships/hyperlink" Target="https://stanki-jet.ru/catalog/sverlilnye-stanki/jet-jdp-17-sverlilnyy-stanok-400-v.html" TargetMode="External"/><Relationship Id="rId7" Type="http://schemas.openxmlformats.org/officeDocument/2006/relationships/hyperlink" Target="https://rubankov.ru/id/ugolnik-ploskiy-shinwa-300150mm-otschet-nizhney-shkaly---ot-naruzhnego-ugla-s-shagom-5mm-ss--cs-11644.html" TargetMode="External"/><Relationship Id="rId2" Type="http://schemas.openxmlformats.org/officeDocument/2006/relationships/hyperlink" Target="https://stanki-jet.ru/catalog/frezernye-stanki1/jet-jws-2600-frezernyy-stanok.html" TargetMode="External"/><Relationship Id="rId1" Type="http://schemas.openxmlformats.org/officeDocument/2006/relationships/hyperlink" Target="https://vacuum-center.ru/produktciia/sistemy-vakuumnogo-pressovanija-s-meshkom/easypress/xtremevac-50/" TargetMode="External"/><Relationship Id="rId6" Type="http://schemas.openxmlformats.org/officeDocument/2006/relationships/hyperlink" Target="https://ftrussia.ru/kasseta-s-frezami-festool-box-of-hw-s8-mix" TargetMode="External"/><Relationship Id="rId5" Type="http://schemas.openxmlformats.org/officeDocument/2006/relationships/hyperlink" Target="https://www.metabo.com/ru/ru/prinadlezhnosti/sverlenie-dolblenie/nabory-sverl/nabory-sverl-po-derevu/" TargetMode="External"/><Relationship Id="rId4" Type="http://schemas.openxmlformats.org/officeDocument/2006/relationships/hyperlink" Target="https://cmt-shop.ru/catalog/frezernye-stoly/70050/" TargetMode="External"/><Relationship Id="rId9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ftrussia.ru/kasseta-s-frezami-festool-box-of-hw-s8-mix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23"/>
  <sheetViews>
    <sheetView workbookViewId="0">
      <selection activeCell="B22" sqref="B22"/>
    </sheetView>
  </sheetViews>
  <sheetFormatPr defaultRowHeight="18.75"/>
  <cols>
    <col min="1" max="1" width="52.140625" style="14" customWidth="1"/>
    <col min="2" max="2" width="90.5703125" style="15" customWidth="1"/>
  </cols>
  <sheetData>
    <row r="2" spans="1:2">
      <c r="B2" s="14"/>
    </row>
    <row r="3" spans="1:2">
      <c r="A3" s="16" t="s">
        <v>20</v>
      </c>
      <c r="B3" s="17" t="s">
        <v>52</v>
      </c>
    </row>
    <row r="4" spans="1:2" ht="37.5">
      <c r="A4" s="16" t="s">
        <v>33</v>
      </c>
      <c r="B4" s="17" t="s">
        <v>53</v>
      </c>
    </row>
    <row r="5" spans="1:2">
      <c r="A5" s="16" t="s">
        <v>48</v>
      </c>
      <c r="B5" s="17" t="s">
        <v>309</v>
      </c>
    </row>
    <row r="6" spans="1:2" ht="37.5">
      <c r="A6" s="16" t="s">
        <v>25</v>
      </c>
      <c r="B6" s="17" t="s">
        <v>310</v>
      </c>
    </row>
    <row r="7" spans="1:2">
      <c r="A7" s="16" t="s">
        <v>34</v>
      </c>
      <c r="B7" s="17" t="s">
        <v>311</v>
      </c>
    </row>
    <row r="8" spans="1:2">
      <c r="A8" s="16" t="s">
        <v>21</v>
      </c>
      <c r="B8" s="17" t="s">
        <v>397</v>
      </c>
    </row>
    <row r="9" spans="1:2">
      <c r="A9" s="16" t="s">
        <v>22</v>
      </c>
      <c r="B9" s="17" t="s">
        <v>312</v>
      </c>
    </row>
    <row r="10" spans="1:2">
      <c r="A10" s="16" t="s">
        <v>24</v>
      </c>
      <c r="B10" s="72" t="s">
        <v>313</v>
      </c>
    </row>
    <row r="11" spans="1:2">
      <c r="A11" s="16" t="s">
        <v>38</v>
      </c>
      <c r="B11" s="17" t="s">
        <v>314</v>
      </c>
    </row>
    <row r="12" spans="1:2" ht="18" customHeight="1">
      <c r="A12" s="16" t="s">
        <v>42</v>
      </c>
      <c r="B12" s="17" t="s">
        <v>315</v>
      </c>
    </row>
    <row r="13" spans="1:2">
      <c r="A13" s="16" t="s">
        <v>35</v>
      </c>
      <c r="B13" s="72" t="s">
        <v>396</v>
      </c>
    </row>
    <row r="14" spans="1:2">
      <c r="A14" s="16" t="s">
        <v>39</v>
      </c>
      <c r="B14" s="17" t="s">
        <v>316</v>
      </c>
    </row>
    <row r="15" spans="1:2">
      <c r="A15" s="16" t="s">
        <v>49</v>
      </c>
      <c r="B15" s="17">
        <v>5</v>
      </c>
    </row>
    <row r="16" spans="1:2">
      <c r="A16" s="16" t="s">
        <v>23</v>
      </c>
      <c r="B16" s="17">
        <v>5</v>
      </c>
    </row>
    <row r="17" spans="1:2" ht="21" customHeight="1">
      <c r="A17" s="16" t="s">
        <v>51</v>
      </c>
      <c r="B17" s="17">
        <v>9</v>
      </c>
    </row>
    <row r="20" spans="1:2">
      <c r="A20" s="14" t="s">
        <v>44</v>
      </c>
    </row>
    <row r="21" spans="1:2">
      <c r="A21" s="14" t="s">
        <v>45</v>
      </c>
    </row>
    <row r="22" spans="1:2">
      <c r="A22" s="14" t="s">
        <v>46</v>
      </c>
    </row>
    <row r="23" spans="1:2" ht="37.5">
      <c r="A23" s="14" t="s">
        <v>47</v>
      </c>
    </row>
  </sheetData>
  <hyperlinks>
    <hyperlink ref="B10" r:id="rId1"/>
    <hyperlink ref="B13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Z152"/>
  <sheetViews>
    <sheetView tabSelected="1" topLeftCell="A21" zoomScale="110" zoomScaleNormal="110" workbookViewId="0">
      <selection activeCell="B28" sqref="B28"/>
    </sheetView>
  </sheetViews>
  <sheetFormatPr defaultColWidth="14.42578125" defaultRowHeight="15" customHeight="1"/>
  <cols>
    <col min="1" max="1" width="5.140625" style="12" customWidth="1"/>
    <col min="2" max="2" width="52" style="12" customWidth="1"/>
    <col min="3" max="3" width="30.85546875" style="12" customWidth="1"/>
    <col min="4" max="4" width="22" style="12" customWidth="1"/>
    <col min="5" max="5" width="15.42578125" style="12" customWidth="1"/>
    <col min="6" max="6" width="19.7109375" style="12" bestFit="1" customWidth="1"/>
    <col min="7" max="7" width="14.42578125" style="12" customWidth="1"/>
    <col min="8" max="8" width="25" style="12" bestFit="1" customWidth="1"/>
    <col min="9" max="10" width="8.7109375" style="1" customWidth="1"/>
    <col min="11" max="16384" width="14.42578125" style="1"/>
  </cols>
  <sheetData>
    <row r="1" spans="1:9">
      <c r="A1" s="104" t="s">
        <v>10</v>
      </c>
      <c r="B1" s="105"/>
      <c r="C1" s="105"/>
      <c r="D1" s="105"/>
      <c r="E1" s="105"/>
      <c r="F1" s="105"/>
      <c r="G1" s="105"/>
      <c r="H1" s="105"/>
    </row>
    <row r="2" spans="1:9" ht="20.25">
      <c r="A2" s="107" t="s">
        <v>31</v>
      </c>
      <c r="B2" s="107"/>
      <c r="C2" s="107"/>
      <c r="D2" s="107"/>
      <c r="E2" s="107"/>
      <c r="F2" s="107"/>
      <c r="G2" s="107"/>
      <c r="H2" s="107"/>
    </row>
    <row r="3" spans="1:9" ht="21" customHeight="1">
      <c r="A3" s="108" t="str">
        <f>'Информация о Чемпионате'!B4</f>
        <v>Регионального этапа всероссийского чемпионата по профессиональному мастерству «Профессионалы» 2025-26</v>
      </c>
      <c r="B3" s="108"/>
      <c r="C3" s="108"/>
      <c r="D3" s="108"/>
      <c r="E3" s="108"/>
      <c r="F3" s="108"/>
      <c r="G3" s="108"/>
      <c r="H3" s="108"/>
      <c r="I3" s="13"/>
    </row>
    <row r="4" spans="1:9" ht="20.25">
      <c r="A4" s="107" t="s">
        <v>32</v>
      </c>
      <c r="B4" s="107"/>
      <c r="C4" s="107"/>
      <c r="D4" s="107"/>
      <c r="E4" s="107"/>
      <c r="F4" s="107"/>
      <c r="G4" s="107"/>
      <c r="H4" s="107"/>
    </row>
    <row r="5" spans="1:9" ht="22.5" customHeight="1">
      <c r="A5" s="106" t="str">
        <f>'Информация о Чемпионате'!B3</f>
        <v>Производство мебели</v>
      </c>
      <c r="B5" s="106"/>
      <c r="C5" s="106"/>
      <c r="D5" s="106"/>
      <c r="E5" s="106"/>
      <c r="F5" s="106"/>
      <c r="G5" s="106"/>
      <c r="H5" s="106"/>
    </row>
    <row r="6" spans="1:9">
      <c r="A6" s="100" t="s">
        <v>12</v>
      </c>
      <c r="B6" s="105"/>
      <c r="C6" s="105"/>
      <c r="D6" s="105"/>
      <c r="E6" s="105"/>
      <c r="F6" s="105"/>
      <c r="G6" s="105"/>
      <c r="H6" s="105"/>
    </row>
    <row r="7" spans="1:9" ht="15.75" customHeight="1">
      <c r="A7" s="100" t="s">
        <v>29</v>
      </c>
      <c r="B7" s="100"/>
      <c r="C7" s="109" t="str">
        <f>'Информация о Чемпионате'!B5</f>
        <v>Алтайский край</v>
      </c>
      <c r="D7" s="109"/>
      <c r="E7" s="109"/>
      <c r="F7" s="109"/>
      <c r="G7" s="109"/>
      <c r="H7" s="109"/>
    </row>
    <row r="8" spans="1:9" ht="15.75" customHeight="1">
      <c r="A8" s="100" t="s">
        <v>30</v>
      </c>
      <c r="B8" s="100"/>
      <c r="C8" s="100"/>
      <c r="D8" s="109" t="str">
        <f>'Информация о Чемпионате'!B6</f>
        <v>КГБПОУ Бийский государственный колледж</v>
      </c>
      <c r="E8" s="109"/>
      <c r="F8" s="109"/>
      <c r="G8" s="109"/>
      <c r="H8" s="109"/>
    </row>
    <row r="9" spans="1:9" ht="15.75" customHeight="1">
      <c r="A9" s="100" t="s">
        <v>26</v>
      </c>
      <c r="B9" s="100"/>
      <c r="C9" s="100" t="str">
        <f>'Информация о Чемпионате'!B7</f>
        <v>г.Бийск ул.Мартьянова  42</v>
      </c>
      <c r="D9" s="100"/>
      <c r="E9" s="100"/>
      <c r="F9" s="100"/>
      <c r="G9" s="100"/>
      <c r="H9" s="100"/>
    </row>
    <row r="10" spans="1:9" ht="15.75" customHeight="1">
      <c r="A10" s="100" t="s">
        <v>28</v>
      </c>
      <c r="B10" s="100"/>
      <c r="C10" s="100" t="str">
        <f>'Информация о Чемпионате'!B9</f>
        <v>Демин Александр Иванович</v>
      </c>
      <c r="D10" s="100"/>
      <c r="E10" s="100" t="str">
        <f>'Информация о Чемпионате'!B10</f>
        <v>Demin_72@mail.ru</v>
      </c>
      <c r="F10" s="100"/>
      <c r="G10" s="100" t="str">
        <f>'Информация о Чемпионате'!B11</f>
        <v>8-906-963-73-73</v>
      </c>
      <c r="H10" s="100"/>
    </row>
    <row r="11" spans="1:9" ht="15.75" customHeight="1">
      <c r="A11" s="100" t="s">
        <v>36</v>
      </c>
      <c r="B11" s="100"/>
      <c r="C11" s="100" t="str">
        <f>'Информация о Чемпионате'!B12</f>
        <v>Тахтин Игорь Васильевич</v>
      </c>
      <c r="D11" s="100"/>
      <c r="E11" s="100" t="str">
        <f>'Информация о Чемпионате'!B13</f>
        <v>tahtin@bgtc.su</v>
      </c>
      <c r="F11" s="100"/>
      <c r="G11" s="100" t="str">
        <f>'Информация о Чемпионате'!B14</f>
        <v>8-961-230-66-99</v>
      </c>
      <c r="H11" s="100"/>
    </row>
    <row r="12" spans="1:9" ht="15.75" customHeight="1">
      <c r="A12" s="100" t="s">
        <v>43</v>
      </c>
      <c r="B12" s="100"/>
      <c r="C12" s="100">
        <f>'Информация о Чемпионате'!B17</f>
        <v>9</v>
      </c>
      <c r="D12" s="100"/>
      <c r="E12" s="100"/>
      <c r="F12" s="100"/>
      <c r="G12" s="100"/>
      <c r="H12" s="100"/>
    </row>
    <row r="13" spans="1:9" ht="15.75" customHeight="1">
      <c r="A13" s="100" t="s">
        <v>50</v>
      </c>
      <c r="B13" s="100"/>
      <c r="C13" s="100">
        <f>'Информация о Чемпионате'!B15</f>
        <v>5</v>
      </c>
      <c r="D13" s="100"/>
      <c r="E13" s="100"/>
      <c r="F13" s="100"/>
      <c r="G13" s="100"/>
      <c r="H13" s="100"/>
    </row>
    <row r="14" spans="1:9" ht="15.75" customHeight="1">
      <c r="A14" s="100" t="s">
        <v>19</v>
      </c>
      <c r="B14" s="100"/>
      <c r="C14" s="100">
        <f>'Информация о Чемпионате'!B16</f>
        <v>5</v>
      </c>
      <c r="D14" s="100"/>
      <c r="E14" s="100"/>
      <c r="F14" s="100"/>
      <c r="G14" s="100"/>
      <c r="H14" s="100"/>
    </row>
    <row r="15" spans="1:9" ht="15.75" customHeight="1">
      <c r="A15" s="100" t="s">
        <v>27</v>
      </c>
      <c r="B15" s="100"/>
      <c r="C15" s="100" t="str">
        <f>'Информация о Чемпионате'!B8</f>
        <v>15.02.2026-20.02.2026</v>
      </c>
      <c r="D15" s="100"/>
      <c r="E15" s="100"/>
      <c r="F15" s="100"/>
      <c r="G15" s="100"/>
      <c r="H15" s="100"/>
    </row>
    <row r="16" spans="1:9" ht="21" thickBot="1">
      <c r="A16" s="101" t="s">
        <v>17</v>
      </c>
      <c r="B16" s="102"/>
      <c r="C16" s="102"/>
      <c r="D16" s="102"/>
      <c r="E16" s="102"/>
      <c r="F16" s="102"/>
      <c r="G16" s="102"/>
      <c r="H16" s="103"/>
    </row>
    <row r="17" spans="1:8">
      <c r="A17" s="97" t="s">
        <v>9</v>
      </c>
      <c r="B17" s="98"/>
      <c r="C17" s="98"/>
      <c r="D17" s="98"/>
      <c r="E17" s="98"/>
      <c r="F17" s="98"/>
      <c r="G17" s="98"/>
      <c r="H17" s="99"/>
    </row>
    <row r="18" spans="1:8">
      <c r="A18" s="89" t="s">
        <v>54</v>
      </c>
      <c r="B18" s="90"/>
      <c r="C18" s="90"/>
      <c r="D18" s="90"/>
      <c r="E18" s="90"/>
      <c r="F18" s="90"/>
      <c r="G18" s="90"/>
      <c r="H18" s="91"/>
    </row>
    <row r="19" spans="1:8">
      <c r="A19" s="89" t="s">
        <v>55</v>
      </c>
      <c r="B19" s="90"/>
      <c r="C19" s="90"/>
      <c r="D19" s="90"/>
      <c r="E19" s="90"/>
      <c r="F19" s="90"/>
      <c r="G19" s="90"/>
      <c r="H19" s="91"/>
    </row>
    <row r="20" spans="1:8">
      <c r="A20" s="89" t="s">
        <v>8</v>
      </c>
      <c r="B20" s="90"/>
      <c r="C20" s="90"/>
      <c r="D20" s="90"/>
      <c r="E20" s="90"/>
      <c r="F20" s="90"/>
      <c r="G20" s="90"/>
      <c r="H20" s="91"/>
    </row>
    <row r="21" spans="1:8">
      <c r="A21" s="89" t="s">
        <v>56</v>
      </c>
      <c r="B21" s="90"/>
      <c r="C21" s="90"/>
      <c r="D21" s="90"/>
      <c r="E21" s="90"/>
      <c r="F21" s="90"/>
      <c r="G21" s="90"/>
      <c r="H21" s="91"/>
    </row>
    <row r="22" spans="1:8" ht="15" customHeight="1">
      <c r="A22" s="89" t="s">
        <v>57</v>
      </c>
      <c r="B22" s="90"/>
      <c r="C22" s="90"/>
      <c r="D22" s="90"/>
      <c r="E22" s="90"/>
      <c r="F22" s="90"/>
      <c r="G22" s="90"/>
      <c r="H22" s="91"/>
    </row>
    <row r="23" spans="1:8">
      <c r="A23" s="89" t="s">
        <v>58</v>
      </c>
      <c r="B23" s="90"/>
      <c r="C23" s="90"/>
      <c r="D23" s="90"/>
      <c r="E23" s="90"/>
      <c r="F23" s="90"/>
      <c r="G23" s="90"/>
      <c r="H23" s="91"/>
    </row>
    <row r="24" spans="1:8">
      <c r="A24" s="89" t="s">
        <v>154</v>
      </c>
      <c r="B24" s="90"/>
      <c r="C24" s="90"/>
      <c r="D24" s="90"/>
      <c r="E24" s="90"/>
      <c r="F24" s="90"/>
      <c r="G24" s="90"/>
      <c r="H24" s="91"/>
    </row>
    <row r="25" spans="1:8" ht="15.75" thickBot="1">
      <c r="A25" s="92" t="s">
        <v>59</v>
      </c>
      <c r="B25" s="93"/>
      <c r="C25" s="93"/>
      <c r="D25" s="93"/>
      <c r="E25" s="93"/>
      <c r="F25" s="93"/>
      <c r="G25" s="93"/>
      <c r="H25" s="94"/>
    </row>
    <row r="26" spans="1:8" ht="60">
      <c r="A26" s="7" t="s">
        <v>6</v>
      </c>
      <c r="B26" s="5" t="s">
        <v>5</v>
      </c>
      <c r="C26" s="5" t="s">
        <v>4</v>
      </c>
      <c r="D26" s="6" t="s">
        <v>3</v>
      </c>
      <c r="E26" s="6" t="s">
        <v>2</v>
      </c>
      <c r="F26" s="6" t="s">
        <v>1</v>
      </c>
      <c r="G26" s="6" t="s">
        <v>0</v>
      </c>
      <c r="H26" s="31" t="s">
        <v>11</v>
      </c>
    </row>
    <row r="27" spans="1:8" ht="75">
      <c r="A27" s="24">
        <v>1</v>
      </c>
      <c r="B27" s="39" t="s">
        <v>344</v>
      </c>
      <c r="C27" s="73" t="s">
        <v>345</v>
      </c>
      <c r="D27" s="41" t="s">
        <v>60</v>
      </c>
      <c r="E27" s="42">
        <v>1</v>
      </c>
      <c r="F27" s="41" t="s">
        <v>61</v>
      </c>
      <c r="G27" s="42">
        <v>1</v>
      </c>
      <c r="H27" s="32"/>
    </row>
    <row r="28" spans="1:8" s="38" customFormat="1" ht="51.6" customHeight="1">
      <c r="A28" s="24">
        <v>2</v>
      </c>
      <c r="B28" s="39" t="s">
        <v>423</v>
      </c>
      <c r="C28" s="40" t="s">
        <v>394</v>
      </c>
      <c r="D28" s="41" t="s">
        <v>60</v>
      </c>
      <c r="E28" s="41">
        <v>1</v>
      </c>
      <c r="F28" s="41" t="s">
        <v>61</v>
      </c>
      <c r="G28" s="41">
        <v>1</v>
      </c>
      <c r="H28" s="32"/>
    </row>
    <row r="29" spans="1:8" s="38" customFormat="1" ht="30" customHeight="1">
      <c r="A29" s="24">
        <v>3</v>
      </c>
      <c r="B29" s="39" t="s">
        <v>376</v>
      </c>
      <c r="C29" s="40" t="s">
        <v>62</v>
      </c>
      <c r="D29" s="41" t="s">
        <v>60</v>
      </c>
      <c r="E29" s="41">
        <v>1</v>
      </c>
      <c r="F29" s="41" t="s">
        <v>61</v>
      </c>
      <c r="G29" s="41">
        <v>1</v>
      </c>
      <c r="H29" s="32"/>
    </row>
    <row r="30" spans="1:8" s="38" customFormat="1" ht="38.1" customHeight="1">
      <c r="A30" s="24">
        <v>4</v>
      </c>
      <c r="B30" s="43" t="s">
        <v>348</v>
      </c>
      <c r="C30" s="73" t="s">
        <v>349</v>
      </c>
      <c r="D30" s="41" t="s">
        <v>60</v>
      </c>
      <c r="E30" s="41">
        <v>1</v>
      </c>
      <c r="F30" s="41" t="s">
        <v>61</v>
      </c>
      <c r="G30" s="41">
        <v>1</v>
      </c>
      <c r="H30" s="32"/>
    </row>
    <row r="31" spans="1:8" s="38" customFormat="1" ht="51.95" customHeight="1">
      <c r="A31" s="24">
        <v>5</v>
      </c>
      <c r="B31" s="39" t="s">
        <v>347</v>
      </c>
      <c r="C31" s="73" t="s">
        <v>346</v>
      </c>
      <c r="D31" s="41" t="s">
        <v>60</v>
      </c>
      <c r="E31" s="41">
        <v>1</v>
      </c>
      <c r="F31" s="41" t="s">
        <v>61</v>
      </c>
      <c r="G31" s="41">
        <v>1</v>
      </c>
      <c r="H31" s="32"/>
    </row>
    <row r="32" spans="1:8" s="38" customFormat="1" ht="33.950000000000003" customHeight="1">
      <c r="A32" s="24">
        <v>6</v>
      </c>
      <c r="B32" s="39" t="s">
        <v>350</v>
      </c>
      <c r="C32" s="40" t="s">
        <v>351</v>
      </c>
      <c r="D32" s="41" t="s">
        <v>60</v>
      </c>
      <c r="E32" s="41">
        <v>1</v>
      </c>
      <c r="F32" s="41" t="s">
        <v>61</v>
      </c>
      <c r="G32" s="41">
        <v>1</v>
      </c>
      <c r="H32" s="32"/>
    </row>
    <row r="33" spans="1:26" s="38" customFormat="1" ht="36.6" customHeight="1">
      <c r="A33" s="24">
        <v>7</v>
      </c>
      <c r="B33" s="39" t="s">
        <v>352</v>
      </c>
      <c r="C33" s="40" t="s">
        <v>353</v>
      </c>
      <c r="D33" s="41" t="s">
        <v>60</v>
      </c>
      <c r="E33" s="41">
        <v>1</v>
      </c>
      <c r="F33" s="41" t="s">
        <v>61</v>
      </c>
      <c r="G33" s="41">
        <v>1</v>
      </c>
      <c r="H33" s="32"/>
    </row>
    <row r="34" spans="1:26" s="38" customFormat="1" ht="57.95" customHeight="1">
      <c r="A34" s="24">
        <v>8</v>
      </c>
      <c r="B34" s="78" t="s">
        <v>395</v>
      </c>
      <c r="C34" s="40" t="s">
        <v>401</v>
      </c>
      <c r="D34" s="79" t="s">
        <v>60</v>
      </c>
      <c r="E34" s="41">
        <v>1</v>
      </c>
      <c r="F34" s="41" t="s">
        <v>61</v>
      </c>
      <c r="G34" s="41">
        <v>1</v>
      </c>
      <c r="H34" s="32"/>
    </row>
    <row r="35" spans="1:26" s="38" customFormat="1" ht="45" customHeight="1">
      <c r="A35" s="24">
        <v>9</v>
      </c>
      <c r="B35" s="39" t="s">
        <v>354</v>
      </c>
      <c r="C35" s="40" t="s">
        <v>63</v>
      </c>
      <c r="D35" s="41" t="s">
        <v>60</v>
      </c>
      <c r="E35" s="41">
        <v>1</v>
      </c>
      <c r="F35" s="41" t="s">
        <v>61</v>
      </c>
      <c r="G35" s="41">
        <v>3</v>
      </c>
      <c r="H35" s="32"/>
    </row>
    <row r="36" spans="1:26" s="38" customFormat="1" ht="35.450000000000003" customHeight="1">
      <c r="A36" s="24">
        <v>10</v>
      </c>
      <c r="B36" s="39" t="s">
        <v>355</v>
      </c>
      <c r="C36" s="73" t="s">
        <v>356</v>
      </c>
      <c r="D36" s="41" t="s">
        <v>60</v>
      </c>
      <c r="E36" s="41">
        <v>1</v>
      </c>
      <c r="F36" s="41" t="s">
        <v>61</v>
      </c>
      <c r="G36" s="41">
        <v>2</v>
      </c>
      <c r="H36" s="32"/>
    </row>
    <row r="37" spans="1:26" s="38" customFormat="1" ht="32.450000000000003" customHeight="1">
      <c r="A37" s="24">
        <v>11</v>
      </c>
      <c r="B37" s="39" t="s">
        <v>357</v>
      </c>
      <c r="C37" s="40" t="s">
        <v>64</v>
      </c>
      <c r="D37" s="41" t="s">
        <v>60</v>
      </c>
      <c r="E37" s="41">
        <v>1</v>
      </c>
      <c r="F37" s="41" t="s">
        <v>61</v>
      </c>
      <c r="G37" s="41">
        <v>2</v>
      </c>
      <c r="H37" s="32"/>
    </row>
    <row r="38" spans="1:26" s="38" customFormat="1" ht="32.450000000000003" customHeight="1">
      <c r="A38" s="24">
        <v>12</v>
      </c>
      <c r="B38" s="39" t="s">
        <v>358</v>
      </c>
      <c r="C38" s="40" t="s">
        <v>65</v>
      </c>
      <c r="D38" s="41" t="s">
        <v>60</v>
      </c>
      <c r="E38" s="41">
        <v>1</v>
      </c>
      <c r="F38" s="41" t="s">
        <v>61</v>
      </c>
      <c r="G38" s="41">
        <v>3</v>
      </c>
      <c r="H38" s="32"/>
    </row>
    <row r="39" spans="1:26" s="38" customFormat="1" ht="33.6" customHeight="1">
      <c r="A39" s="24">
        <v>13</v>
      </c>
      <c r="B39" s="39" t="s">
        <v>342</v>
      </c>
      <c r="C39" s="73" t="s">
        <v>380</v>
      </c>
      <c r="D39" s="41" t="s">
        <v>66</v>
      </c>
      <c r="E39" s="41">
        <v>1</v>
      </c>
      <c r="F39" s="41" t="s">
        <v>61</v>
      </c>
      <c r="G39" s="41">
        <v>2</v>
      </c>
      <c r="H39" s="32"/>
    </row>
    <row r="40" spans="1:26" s="38" customFormat="1" ht="56.25">
      <c r="A40" s="24">
        <v>14</v>
      </c>
      <c r="B40" s="39" t="s">
        <v>359</v>
      </c>
      <c r="C40" s="40" t="s">
        <v>67</v>
      </c>
      <c r="D40" s="41" t="s">
        <v>60</v>
      </c>
      <c r="E40" s="41">
        <v>1</v>
      </c>
      <c r="F40" s="41" t="s">
        <v>61</v>
      </c>
      <c r="G40" s="41">
        <v>3</v>
      </c>
      <c r="H40" s="32"/>
    </row>
    <row r="41" spans="1:26" s="52" customFormat="1" ht="15.75" customHeight="1">
      <c r="A41" s="24">
        <v>15</v>
      </c>
      <c r="B41" s="44" t="s">
        <v>377</v>
      </c>
      <c r="C41" s="40" t="s">
        <v>172</v>
      </c>
      <c r="D41" s="54" t="s">
        <v>60</v>
      </c>
      <c r="E41" s="54">
        <v>1</v>
      </c>
      <c r="F41" s="54" t="s">
        <v>171</v>
      </c>
      <c r="G41" s="54">
        <v>1</v>
      </c>
      <c r="H41" s="50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</row>
    <row r="42" spans="1:26" s="52" customFormat="1" ht="15.75" customHeight="1">
      <c r="A42" s="24">
        <v>16</v>
      </c>
      <c r="B42" s="50" t="s">
        <v>379</v>
      </c>
      <c r="C42" s="40" t="s">
        <v>378</v>
      </c>
      <c r="D42" s="54" t="s">
        <v>66</v>
      </c>
      <c r="E42" s="55">
        <v>1</v>
      </c>
      <c r="F42" s="55" t="s">
        <v>173</v>
      </c>
      <c r="G42" s="54">
        <v>1</v>
      </c>
      <c r="H42" s="50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</row>
    <row r="43" spans="1:26" s="38" customFormat="1" ht="48.6" customHeight="1">
      <c r="A43" s="24">
        <v>17</v>
      </c>
      <c r="B43" s="74" t="s">
        <v>360</v>
      </c>
      <c r="C43" s="40" t="s">
        <v>68</v>
      </c>
      <c r="D43" s="41" t="s">
        <v>60</v>
      </c>
      <c r="E43" s="41">
        <v>1</v>
      </c>
      <c r="F43" s="41" t="s">
        <v>61</v>
      </c>
      <c r="G43" s="41">
        <v>10</v>
      </c>
      <c r="H43" s="32"/>
    </row>
    <row r="44" spans="1:26" s="38" customFormat="1" ht="33" customHeight="1">
      <c r="A44" s="24">
        <v>18</v>
      </c>
      <c r="B44" s="39" t="s">
        <v>361</v>
      </c>
      <c r="C44" s="40" t="s">
        <v>69</v>
      </c>
      <c r="D44" s="41" t="s">
        <v>60</v>
      </c>
      <c r="E44" s="41">
        <v>1</v>
      </c>
      <c r="F44" s="41" t="s">
        <v>61</v>
      </c>
      <c r="G44" s="41">
        <v>3</v>
      </c>
      <c r="H44" s="32"/>
    </row>
    <row r="45" spans="1:26" s="38" customFormat="1" ht="37.5" customHeight="1">
      <c r="A45" s="24">
        <v>19</v>
      </c>
      <c r="B45" s="39" t="s">
        <v>362</v>
      </c>
      <c r="C45" s="40" t="s">
        <v>70</v>
      </c>
      <c r="D45" s="41" t="s">
        <v>60</v>
      </c>
      <c r="E45" s="41">
        <v>1</v>
      </c>
      <c r="F45" s="41" t="s">
        <v>61</v>
      </c>
      <c r="G45" s="41">
        <v>2</v>
      </c>
      <c r="H45" s="32"/>
    </row>
    <row r="46" spans="1:26" s="38" customFormat="1" ht="29.1" customHeight="1">
      <c r="A46" s="24">
        <v>20</v>
      </c>
      <c r="B46" s="39" t="s">
        <v>404</v>
      </c>
      <c r="C46" s="73" t="s">
        <v>405</v>
      </c>
      <c r="D46" s="41" t="s">
        <v>66</v>
      </c>
      <c r="E46" s="41">
        <v>1</v>
      </c>
      <c r="F46" s="41" t="s">
        <v>73</v>
      </c>
      <c r="G46" s="41">
        <v>5</v>
      </c>
      <c r="H46" s="32"/>
    </row>
    <row r="47" spans="1:26" s="38" customFormat="1" ht="33.950000000000003" customHeight="1">
      <c r="A47" s="24">
        <v>21</v>
      </c>
      <c r="B47" s="74" t="s">
        <v>374</v>
      </c>
      <c r="C47" s="73" t="s">
        <v>375</v>
      </c>
      <c r="D47" s="41" t="s">
        <v>66</v>
      </c>
      <c r="E47" s="41">
        <v>1</v>
      </c>
      <c r="F47" s="41" t="s">
        <v>74</v>
      </c>
      <c r="G47" s="41">
        <v>5</v>
      </c>
      <c r="H47" s="32"/>
    </row>
    <row r="48" spans="1:26" s="38" customFormat="1" ht="33" customHeight="1">
      <c r="A48" s="24">
        <v>22</v>
      </c>
      <c r="B48" s="39" t="s">
        <v>363</v>
      </c>
      <c r="C48" s="40" t="s">
        <v>75</v>
      </c>
      <c r="D48" s="41" t="s">
        <v>60</v>
      </c>
      <c r="E48" s="41">
        <v>1</v>
      </c>
      <c r="F48" s="41" t="s">
        <v>61</v>
      </c>
      <c r="G48" s="41">
        <v>3</v>
      </c>
      <c r="H48" s="32"/>
    </row>
    <row r="49" spans="1:26" s="38" customFormat="1" ht="33.75">
      <c r="A49" s="24">
        <v>23</v>
      </c>
      <c r="B49" s="39" t="s">
        <v>373</v>
      </c>
      <c r="C49" s="40" t="s">
        <v>76</v>
      </c>
      <c r="D49" s="41" t="s">
        <v>66</v>
      </c>
      <c r="E49" s="41">
        <v>1</v>
      </c>
      <c r="F49" s="41" t="s">
        <v>61</v>
      </c>
      <c r="G49" s="41">
        <v>5</v>
      </c>
      <c r="H49" s="32"/>
    </row>
    <row r="50" spans="1:26" s="38" customFormat="1" ht="56.25">
      <c r="A50" s="24">
        <v>24</v>
      </c>
      <c r="B50" s="39" t="s">
        <v>372</v>
      </c>
      <c r="C50" s="40" t="s">
        <v>78</v>
      </c>
      <c r="D50" s="41" t="s">
        <v>66</v>
      </c>
      <c r="E50" s="41">
        <v>1</v>
      </c>
      <c r="F50" s="41" t="s">
        <v>61</v>
      </c>
      <c r="G50" s="41">
        <v>1</v>
      </c>
      <c r="H50" s="32"/>
    </row>
    <row r="51" spans="1:26" s="38" customFormat="1">
      <c r="A51" s="24">
        <v>25</v>
      </c>
      <c r="B51" s="44" t="s">
        <v>371</v>
      </c>
      <c r="C51" s="45" t="s">
        <v>79</v>
      </c>
      <c r="D51" s="41" t="s">
        <v>60</v>
      </c>
      <c r="E51" s="41">
        <v>1</v>
      </c>
      <c r="F51" s="41" t="s">
        <v>61</v>
      </c>
      <c r="G51" s="41">
        <v>1</v>
      </c>
      <c r="H51" s="32"/>
    </row>
    <row r="52" spans="1:26" s="52" customFormat="1" ht="30">
      <c r="A52" s="24">
        <v>26</v>
      </c>
      <c r="B52" s="74" t="s">
        <v>387</v>
      </c>
      <c r="C52" s="45" t="s">
        <v>94</v>
      </c>
      <c r="D52" s="41" t="s">
        <v>80</v>
      </c>
      <c r="E52" s="54">
        <v>1</v>
      </c>
      <c r="F52" s="54" t="s">
        <v>171</v>
      </c>
      <c r="G52" s="54">
        <v>1</v>
      </c>
      <c r="H52" s="50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</row>
    <row r="53" spans="1:26" s="38" customFormat="1">
      <c r="A53" s="24">
        <v>27</v>
      </c>
      <c r="B53" s="39" t="s">
        <v>370</v>
      </c>
      <c r="C53" s="40" t="s">
        <v>81</v>
      </c>
      <c r="D53" s="41" t="s">
        <v>66</v>
      </c>
      <c r="E53" s="41">
        <v>1</v>
      </c>
      <c r="F53" s="41" t="s">
        <v>61</v>
      </c>
      <c r="G53" s="41">
        <v>2</v>
      </c>
      <c r="H53" s="32"/>
    </row>
    <row r="54" spans="1:26" s="38" customFormat="1" ht="33.75">
      <c r="A54" s="24">
        <v>28</v>
      </c>
      <c r="B54" s="39" t="s">
        <v>398</v>
      </c>
      <c r="C54" s="40" t="s">
        <v>83</v>
      </c>
      <c r="D54" s="41" t="s">
        <v>66</v>
      </c>
      <c r="E54" s="41">
        <v>1</v>
      </c>
      <c r="F54" s="41" t="s">
        <v>61</v>
      </c>
      <c r="G54" s="41">
        <v>5</v>
      </c>
      <c r="H54" s="32"/>
    </row>
    <row r="55" spans="1:26" ht="33.75">
      <c r="A55" s="24">
        <v>30</v>
      </c>
      <c r="B55" s="39" t="s">
        <v>85</v>
      </c>
      <c r="C55" s="40" t="s">
        <v>83</v>
      </c>
      <c r="D55" s="41" t="s">
        <v>66</v>
      </c>
      <c r="E55" s="41">
        <v>1</v>
      </c>
      <c r="F55" s="41" t="s">
        <v>61</v>
      </c>
      <c r="G55" s="41">
        <v>5</v>
      </c>
      <c r="H55" s="32"/>
    </row>
    <row r="56" spans="1:26" ht="33.75">
      <c r="A56" s="24">
        <v>31</v>
      </c>
      <c r="B56" s="39" t="s">
        <v>86</v>
      </c>
      <c r="C56" s="40" t="s">
        <v>83</v>
      </c>
      <c r="D56" s="41" t="s">
        <v>66</v>
      </c>
      <c r="E56" s="41">
        <v>1</v>
      </c>
      <c r="F56" s="41" t="s">
        <v>61</v>
      </c>
      <c r="G56" s="41">
        <v>5</v>
      </c>
      <c r="H56" s="32"/>
    </row>
    <row r="57" spans="1:26" s="38" customFormat="1" ht="29.45" customHeight="1">
      <c r="A57" s="24">
        <v>32</v>
      </c>
      <c r="B57" s="39" t="s">
        <v>381</v>
      </c>
      <c r="C57" s="73" t="s">
        <v>382</v>
      </c>
      <c r="D57" s="41" t="s">
        <v>66</v>
      </c>
      <c r="E57" s="41">
        <v>1</v>
      </c>
      <c r="F57" s="41" t="s">
        <v>61</v>
      </c>
      <c r="G57" s="41">
        <v>5</v>
      </c>
      <c r="H57" s="32"/>
    </row>
    <row r="58" spans="1:26" s="38" customFormat="1" ht="29.1" customHeight="1">
      <c r="A58" s="24">
        <v>33</v>
      </c>
      <c r="B58" s="74" t="s">
        <v>369</v>
      </c>
      <c r="C58" s="40" t="s">
        <v>90</v>
      </c>
      <c r="D58" s="41" t="s">
        <v>66</v>
      </c>
      <c r="E58" s="41">
        <v>1</v>
      </c>
      <c r="F58" s="41" t="s">
        <v>61</v>
      </c>
      <c r="G58" s="41">
        <v>5</v>
      </c>
      <c r="H58" s="32"/>
    </row>
    <row r="59" spans="1:26" s="38" customFormat="1">
      <c r="A59" s="24">
        <v>34</v>
      </c>
      <c r="B59" s="74" t="s">
        <v>91</v>
      </c>
      <c r="C59" s="40" t="s">
        <v>92</v>
      </c>
      <c r="D59" s="41" t="s">
        <v>66</v>
      </c>
      <c r="E59" s="41">
        <v>1</v>
      </c>
      <c r="F59" s="41" t="s">
        <v>61</v>
      </c>
      <c r="G59" s="41">
        <v>3</v>
      </c>
      <c r="H59" s="32"/>
    </row>
    <row r="60" spans="1:26" s="38" customFormat="1">
      <c r="A60" s="24">
        <v>35</v>
      </c>
      <c r="B60" s="46" t="s">
        <v>93</v>
      </c>
      <c r="C60" s="45" t="s">
        <v>368</v>
      </c>
      <c r="D60" s="41" t="s">
        <v>60</v>
      </c>
      <c r="E60" s="41">
        <v>1</v>
      </c>
      <c r="F60" s="41" t="s">
        <v>61</v>
      </c>
      <c r="G60" s="41">
        <v>2</v>
      </c>
      <c r="H60" s="32"/>
    </row>
    <row r="61" spans="1:26" s="38" customFormat="1" ht="22.5">
      <c r="A61" s="24">
        <v>36</v>
      </c>
      <c r="B61" s="75" t="s">
        <v>95</v>
      </c>
      <c r="C61" s="40" t="s">
        <v>367</v>
      </c>
      <c r="D61" s="41" t="s">
        <v>80</v>
      </c>
      <c r="E61" s="41">
        <v>1</v>
      </c>
      <c r="F61" s="41" t="s">
        <v>61</v>
      </c>
      <c r="G61" s="41">
        <v>1</v>
      </c>
      <c r="H61" s="32"/>
    </row>
    <row r="62" spans="1:26" s="80" customFormat="1" ht="22.5">
      <c r="A62" s="24">
        <v>37</v>
      </c>
      <c r="B62" s="43" t="s">
        <v>103</v>
      </c>
      <c r="C62" s="88" t="s">
        <v>400</v>
      </c>
      <c r="D62" s="83" t="s">
        <v>80</v>
      </c>
      <c r="E62" s="83">
        <v>1</v>
      </c>
      <c r="F62" s="83" t="s">
        <v>61</v>
      </c>
      <c r="G62" s="83">
        <v>4</v>
      </c>
      <c r="H62" s="32"/>
    </row>
    <row r="63" spans="1:26" s="80" customFormat="1" ht="45">
      <c r="A63" s="24">
        <v>38</v>
      </c>
      <c r="B63" s="75" t="s">
        <v>403</v>
      </c>
      <c r="C63" s="40" t="s">
        <v>402</v>
      </c>
      <c r="D63" s="41" t="s">
        <v>60</v>
      </c>
      <c r="E63" s="41">
        <v>1</v>
      </c>
      <c r="F63" s="41" t="s">
        <v>61</v>
      </c>
      <c r="G63" s="41">
        <v>4</v>
      </c>
      <c r="H63" s="32"/>
    </row>
    <row r="64" spans="1:26" s="38" customFormat="1" ht="33.75">
      <c r="A64" s="24">
        <v>39</v>
      </c>
      <c r="B64" s="75" t="s">
        <v>96</v>
      </c>
      <c r="C64" s="40" t="s">
        <v>97</v>
      </c>
      <c r="D64" s="41" t="s">
        <v>80</v>
      </c>
      <c r="E64" s="41">
        <v>1</v>
      </c>
      <c r="F64" s="41" t="s">
        <v>61</v>
      </c>
      <c r="G64" s="41">
        <v>1</v>
      </c>
      <c r="H64" s="32"/>
    </row>
    <row r="65" spans="1:26" s="38" customFormat="1">
      <c r="A65" s="24">
        <v>40</v>
      </c>
      <c r="B65" s="46" t="s">
        <v>100</v>
      </c>
      <c r="C65" s="40" t="s">
        <v>101</v>
      </c>
      <c r="D65" s="41" t="s">
        <v>80</v>
      </c>
      <c r="E65" s="41">
        <v>1</v>
      </c>
      <c r="F65" s="41" t="s">
        <v>61</v>
      </c>
      <c r="G65" s="41">
        <v>8</v>
      </c>
      <c r="H65" s="32"/>
    </row>
    <row r="66" spans="1:26" s="38" customFormat="1" ht="33.75">
      <c r="A66" s="24">
        <v>41</v>
      </c>
      <c r="B66" s="39" t="s">
        <v>399</v>
      </c>
      <c r="C66" s="40" t="s">
        <v>178</v>
      </c>
      <c r="D66" s="41" t="s">
        <v>80</v>
      </c>
      <c r="E66" s="41">
        <v>1</v>
      </c>
      <c r="F66" s="41" t="s">
        <v>61</v>
      </c>
      <c r="G66" s="41">
        <v>2</v>
      </c>
      <c r="H66" s="32"/>
    </row>
    <row r="67" spans="1:26" s="38" customFormat="1" ht="56.25">
      <c r="A67" s="24">
        <v>42</v>
      </c>
      <c r="B67" s="74" t="s">
        <v>175</v>
      </c>
      <c r="C67" s="76" t="s">
        <v>174</v>
      </c>
      <c r="D67" s="41" t="s">
        <v>119</v>
      </c>
      <c r="E67" s="54">
        <v>1</v>
      </c>
      <c r="F67" s="54" t="s">
        <v>171</v>
      </c>
      <c r="G67" s="54">
        <v>2</v>
      </c>
      <c r="H67" s="32"/>
    </row>
    <row r="68" spans="1:26" s="52" customFormat="1" ht="30">
      <c r="A68" s="24">
        <v>43</v>
      </c>
      <c r="B68" s="39" t="s">
        <v>176</v>
      </c>
      <c r="C68" s="40" t="s">
        <v>364</v>
      </c>
      <c r="D68" s="54" t="s">
        <v>106</v>
      </c>
      <c r="E68" s="54">
        <v>1</v>
      </c>
      <c r="F68" s="54" t="s">
        <v>177</v>
      </c>
      <c r="G68" s="54">
        <v>1</v>
      </c>
      <c r="H68" s="50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</row>
    <row r="69" spans="1:26" s="38" customFormat="1">
      <c r="A69" s="24">
        <v>44</v>
      </c>
      <c r="B69" s="44" t="s">
        <v>104</v>
      </c>
      <c r="C69" s="40" t="s">
        <v>105</v>
      </c>
      <c r="D69" s="41" t="s">
        <v>60</v>
      </c>
      <c r="E69" s="41">
        <v>1</v>
      </c>
      <c r="F69" s="41" t="s">
        <v>61</v>
      </c>
      <c r="G69" s="41">
        <v>1</v>
      </c>
      <c r="H69" s="32"/>
    </row>
    <row r="70" spans="1:26" ht="30">
      <c r="A70" s="24">
        <v>45</v>
      </c>
      <c r="B70" s="39" t="s">
        <v>116</v>
      </c>
      <c r="C70" s="47" t="s">
        <v>117</v>
      </c>
      <c r="D70" s="41" t="s">
        <v>118</v>
      </c>
      <c r="E70" s="41">
        <v>1</v>
      </c>
      <c r="F70" s="41" t="s">
        <v>61</v>
      </c>
      <c r="G70" s="41">
        <v>1</v>
      </c>
      <c r="H70" s="32"/>
    </row>
    <row r="71" spans="1:26" ht="23.25" customHeight="1" thickBot="1">
      <c r="A71" s="95" t="s">
        <v>18</v>
      </c>
      <c r="B71" s="96"/>
      <c r="C71" s="96"/>
      <c r="D71" s="96"/>
      <c r="E71" s="96"/>
      <c r="F71" s="96"/>
      <c r="G71" s="96"/>
      <c r="H71" s="96"/>
    </row>
    <row r="72" spans="1:26" ht="15.75" customHeight="1">
      <c r="A72" s="97" t="s">
        <v>9</v>
      </c>
      <c r="B72" s="98"/>
      <c r="C72" s="98"/>
      <c r="D72" s="98"/>
      <c r="E72" s="98"/>
      <c r="F72" s="98"/>
      <c r="G72" s="98"/>
      <c r="H72" s="99"/>
    </row>
    <row r="73" spans="1:26" ht="15" customHeight="1">
      <c r="A73" s="89" t="s">
        <v>415</v>
      </c>
      <c r="B73" s="90"/>
      <c r="C73" s="90"/>
      <c r="D73" s="90"/>
      <c r="E73" s="90"/>
      <c r="F73" s="90"/>
      <c r="G73" s="90"/>
      <c r="H73" s="91"/>
    </row>
    <row r="74" spans="1:26" ht="15" customHeight="1">
      <c r="A74" s="89" t="s">
        <v>121</v>
      </c>
      <c r="B74" s="90"/>
      <c r="C74" s="90"/>
      <c r="D74" s="90"/>
      <c r="E74" s="90"/>
      <c r="F74" s="90"/>
      <c r="G74" s="90"/>
      <c r="H74" s="91"/>
    </row>
    <row r="75" spans="1:26" ht="15" customHeight="1">
      <c r="A75" s="89" t="s">
        <v>122</v>
      </c>
      <c r="B75" s="90"/>
      <c r="C75" s="90"/>
      <c r="D75" s="90"/>
      <c r="E75" s="90"/>
      <c r="F75" s="90"/>
      <c r="G75" s="90"/>
      <c r="H75" s="91"/>
    </row>
    <row r="76" spans="1:26" ht="15" customHeight="1">
      <c r="A76" s="89" t="s">
        <v>123</v>
      </c>
      <c r="B76" s="90"/>
      <c r="C76" s="90"/>
      <c r="D76" s="90"/>
      <c r="E76" s="90"/>
      <c r="F76" s="90"/>
      <c r="G76" s="90"/>
      <c r="H76" s="91"/>
    </row>
    <row r="77" spans="1:26" ht="15" customHeight="1">
      <c r="A77" s="89" t="s">
        <v>40</v>
      </c>
      <c r="B77" s="90"/>
      <c r="C77" s="90"/>
      <c r="D77" s="90"/>
      <c r="E77" s="90"/>
      <c r="F77" s="90"/>
      <c r="G77" s="90"/>
      <c r="H77" s="91"/>
    </row>
    <row r="78" spans="1:26" ht="15" customHeight="1">
      <c r="A78" s="89" t="s">
        <v>418</v>
      </c>
      <c r="B78" s="90"/>
      <c r="C78" s="90"/>
      <c r="D78" s="90"/>
      <c r="E78" s="90"/>
      <c r="F78" s="90"/>
      <c r="G78" s="90"/>
      <c r="H78" s="91"/>
    </row>
    <row r="79" spans="1:26" ht="15" customHeight="1">
      <c r="A79" s="89" t="s">
        <v>154</v>
      </c>
      <c r="B79" s="90"/>
      <c r="C79" s="90"/>
      <c r="D79" s="90"/>
      <c r="E79" s="90"/>
      <c r="F79" s="90"/>
      <c r="G79" s="90"/>
      <c r="H79" s="91"/>
    </row>
    <row r="80" spans="1:26" ht="15.75" customHeight="1" thickBot="1">
      <c r="A80" s="92" t="s">
        <v>155</v>
      </c>
      <c r="B80" s="93"/>
      <c r="C80" s="93"/>
      <c r="D80" s="93"/>
      <c r="E80" s="93"/>
      <c r="F80" s="93"/>
      <c r="G80" s="93"/>
      <c r="H80" s="94"/>
    </row>
    <row r="81" spans="1:8" ht="60">
      <c r="A81" s="3" t="s">
        <v>6</v>
      </c>
      <c r="B81" s="3" t="s">
        <v>5</v>
      </c>
      <c r="C81" s="5" t="s">
        <v>4</v>
      </c>
      <c r="D81" s="3" t="s">
        <v>3</v>
      </c>
      <c r="E81" s="8" t="s">
        <v>2</v>
      </c>
      <c r="F81" s="8" t="s">
        <v>1</v>
      </c>
      <c r="G81" s="8" t="s">
        <v>0</v>
      </c>
      <c r="H81" s="3" t="s">
        <v>11</v>
      </c>
    </row>
    <row r="82" spans="1:8">
      <c r="A82" s="25">
        <v>1</v>
      </c>
      <c r="B82" s="44" t="s">
        <v>124</v>
      </c>
      <c r="C82" s="44" t="s">
        <v>97</v>
      </c>
      <c r="D82" s="42" t="s">
        <v>80</v>
      </c>
      <c r="E82" s="42">
        <v>1</v>
      </c>
      <c r="F82" s="42" t="s">
        <v>61</v>
      </c>
      <c r="G82" s="42">
        <v>4</v>
      </c>
      <c r="H82" s="23"/>
    </row>
    <row r="83" spans="1:8">
      <c r="A83" s="25">
        <v>2</v>
      </c>
      <c r="B83" s="44" t="s">
        <v>98</v>
      </c>
      <c r="C83" s="44" t="s">
        <v>99</v>
      </c>
      <c r="D83" s="42" t="s">
        <v>80</v>
      </c>
      <c r="E83" s="42">
        <v>1</v>
      </c>
      <c r="F83" s="42" t="s">
        <v>61</v>
      </c>
      <c r="G83" s="42">
        <v>12</v>
      </c>
      <c r="H83" s="23"/>
    </row>
    <row r="84" spans="1:8">
      <c r="A84" s="25">
        <v>3</v>
      </c>
      <c r="B84" s="44" t="s">
        <v>125</v>
      </c>
      <c r="C84" s="44" t="s">
        <v>101</v>
      </c>
      <c r="D84" s="42" t="s">
        <v>80</v>
      </c>
      <c r="E84" s="42">
        <v>1</v>
      </c>
      <c r="F84" s="42" t="s">
        <v>61</v>
      </c>
      <c r="G84" s="42">
        <v>1</v>
      </c>
      <c r="H84" s="23"/>
    </row>
    <row r="85" spans="1:8" s="38" customFormat="1">
      <c r="A85" s="25">
        <v>4</v>
      </c>
      <c r="B85" s="44" t="s">
        <v>126</v>
      </c>
      <c r="C85" s="44" t="s">
        <v>105</v>
      </c>
      <c r="D85" s="42" t="s">
        <v>60</v>
      </c>
      <c r="E85" s="42">
        <v>1</v>
      </c>
      <c r="F85" s="42" t="s">
        <v>61</v>
      </c>
      <c r="G85" s="42">
        <v>1</v>
      </c>
      <c r="H85" s="23"/>
    </row>
    <row r="86" spans="1:8">
      <c r="A86" s="25">
        <v>5</v>
      </c>
      <c r="B86" s="44" t="s">
        <v>408</v>
      </c>
      <c r="C86" s="44" t="s">
        <v>414</v>
      </c>
      <c r="D86" s="42" t="s">
        <v>80</v>
      </c>
      <c r="E86" s="42">
        <v>1</v>
      </c>
      <c r="F86" s="42" t="s">
        <v>61</v>
      </c>
      <c r="G86" s="42">
        <v>12</v>
      </c>
      <c r="H86" s="23"/>
    </row>
    <row r="87" spans="1:8" s="80" customFormat="1">
      <c r="A87" s="25">
        <v>6</v>
      </c>
      <c r="B87" s="44" t="s">
        <v>421</v>
      </c>
      <c r="C87" s="44" t="s">
        <v>422</v>
      </c>
      <c r="D87" s="42" t="s">
        <v>60</v>
      </c>
      <c r="E87" s="42">
        <v>1</v>
      </c>
      <c r="F87" s="42" t="s">
        <v>61</v>
      </c>
      <c r="G87" s="42">
        <v>1</v>
      </c>
      <c r="H87" s="23"/>
    </row>
    <row r="88" spans="1:8">
      <c r="A88" s="25">
        <v>7</v>
      </c>
      <c r="B88" s="44" t="s">
        <v>127</v>
      </c>
      <c r="C88" s="39" t="s">
        <v>128</v>
      </c>
      <c r="D88" s="42" t="s">
        <v>60</v>
      </c>
      <c r="E88" s="42">
        <v>1</v>
      </c>
      <c r="F88" s="42" t="s">
        <v>61</v>
      </c>
      <c r="G88" s="42">
        <v>1</v>
      </c>
      <c r="H88" s="23"/>
    </row>
    <row r="89" spans="1:8" ht="23.25" customHeight="1" thickBot="1">
      <c r="A89" s="95" t="s">
        <v>407</v>
      </c>
      <c r="B89" s="96"/>
      <c r="C89" s="96"/>
      <c r="D89" s="96"/>
      <c r="E89" s="96"/>
      <c r="F89" s="96"/>
      <c r="G89" s="96"/>
      <c r="H89" s="96"/>
    </row>
    <row r="90" spans="1:8" ht="15.75" customHeight="1">
      <c r="A90" s="97" t="s">
        <v>9</v>
      </c>
      <c r="B90" s="98"/>
      <c r="C90" s="98"/>
      <c r="D90" s="98"/>
      <c r="E90" s="98"/>
      <c r="F90" s="98"/>
      <c r="G90" s="98"/>
      <c r="H90" s="99"/>
    </row>
    <row r="91" spans="1:8" ht="15" customHeight="1">
      <c r="A91" s="89" t="s">
        <v>129</v>
      </c>
      <c r="B91" s="90"/>
      <c r="C91" s="90"/>
      <c r="D91" s="90"/>
      <c r="E91" s="90"/>
      <c r="F91" s="90"/>
      <c r="G91" s="90"/>
      <c r="H91" s="91"/>
    </row>
    <row r="92" spans="1:8" ht="15" customHeight="1">
      <c r="A92" s="89" t="s">
        <v>130</v>
      </c>
      <c r="B92" s="90"/>
      <c r="C92" s="90"/>
      <c r="D92" s="90"/>
      <c r="E92" s="90"/>
      <c r="F92" s="90"/>
      <c r="G92" s="90"/>
      <c r="H92" s="91"/>
    </row>
    <row r="93" spans="1:8" ht="15" customHeight="1">
      <c r="A93" s="89" t="s">
        <v>8</v>
      </c>
      <c r="B93" s="90"/>
      <c r="C93" s="90"/>
      <c r="D93" s="90"/>
      <c r="E93" s="90"/>
      <c r="F93" s="90"/>
      <c r="G93" s="90"/>
      <c r="H93" s="91"/>
    </row>
    <row r="94" spans="1:8" ht="15" customHeight="1">
      <c r="A94" s="89" t="s">
        <v>416</v>
      </c>
      <c r="B94" s="90"/>
      <c r="C94" s="90"/>
      <c r="D94" s="90"/>
      <c r="E94" s="90"/>
      <c r="F94" s="90"/>
      <c r="G94" s="90"/>
      <c r="H94" s="91"/>
    </row>
    <row r="95" spans="1:8" ht="15" customHeight="1">
      <c r="A95" s="89" t="s">
        <v>40</v>
      </c>
      <c r="B95" s="90"/>
      <c r="C95" s="90"/>
      <c r="D95" s="90"/>
      <c r="E95" s="90"/>
      <c r="F95" s="90"/>
      <c r="G95" s="90"/>
      <c r="H95" s="91"/>
    </row>
    <row r="96" spans="1:8" ht="15" customHeight="1">
      <c r="A96" s="89" t="s">
        <v>131</v>
      </c>
      <c r="B96" s="90"/>
      <c r="C96" s="90"/>
      <c r="D96" s="90"/>
      <c r="E96" s="90"/>
      <c r="F96" s="90"/>
      <c r="G96" s="90"/>
      <c r="H96" s="91"/>
    </row>
    <row r="97" spans="1:8" ht="15" customHeight="1">
      <c r="A97" s="89" t="s">
        <v>156</v>
      </c>
      <c r="B97" s="90"/>
      <c r="C97" s="90"/>
      <c r="D97" s="90"/>
      <c r="E97" s="90"/>
      <c r="F97" s="90"/>
      <c r="G97" s="90"/>
      <c r="H97" s="91"/>
    </row>
    <row r="98" spans="1:8" ht="15.75" customHeight="1" thickBot="1">
      <c r="A98" s="92" t="s">
        <v>155</v>
      </c>
      <c r="B98" s="93"/>
      <c r="C98" s="93"/>
      <c r="D98" s="93"/>
      <c r="E98" s="93"/>
      <c r="F98" s="93"/>
      <c r="G98" s="93"/>
      <c r="H98" s="94"/>
    </row>
    <row r="99" spans="1:8" ht="60">
      <c r="A99" s="4" t="s">
        <v>6</v>
      </c>
      <c r="B99" s="3" t="s">
        <v>5</v>
      </c>
      <c r="C99" s="5" t="s">
        <v>4</v>
      </c>
      <c r="D99" s="8" t="s">
        <v>3</v>
      </c>
      <c r="E99" s="8" t="s">
        <v>2</v>
      </c>
      <c r="F99" s="8" t="s">
        <v>1</v>
      </c>
      <c r="G99" s="8" t="s">
        <v>0</v>
      </c>
      <c r="H99" s="37" t="s">
        <v>11</v>
      </c>
    </row>
    <row r="100" spans="1:8" ht="33.75">
      <c r="A100" s="26">
        <v>1</v>
      </c>
      <c r="B100" s="39" t="s">
        <v>409</v>
      </c>
      <c r="C100" s="40" t="s">
        <v>366</v>
      </c>
      <c r="D100" s="41" t="s">
        <v>119</v>
      </c>
      <c r="E100" s="41">
        <v>1</v>
      </c>
      <c r="F100" s="41" t="s">
        <v>61</v>
      </c>
      <c r="G100" s="41">
        <v>1</v>
      </c>
      <c r="H100" s="32"/>
    </row>
    <row r="101" spans="1:8">
      <c r="A101" s="26">
        <v>2</v>
      </c>
      <c r="B101" s="74" t="s">
        <v>410</v>
      </c>
      <c r="C101" s="40" t="s">
        <v>411</v>
      </c>
      <c r="D101" s="41" t="s">
        <v>119</v>
      </c>
      <c r="E101" s="41">
        <v>1</v>
      </c>
      <c r="F101" s="41" t="s">
        <v>61</v>
      </c>
      <c r="G101" s="41">
        <v>1</v>
      </c>
      <c r="H101" s="32"/>
    </row>
    <row r="102" spans="1:8">
      <c r="A102" s="26">
        <v>4</v>
      </c>
      <c r="B102" s="39" t="s">
        <v>104</v>
      </c>
      <c r="C102" s="48" t="s">
        <v>105</v>
      </c>
      <c r="D102" s="41" t="s">
        <v>60</v>
      </c>
      <c r="E102" s="41">
        <v>1</v>
      </c>
      <c r="F102" s="41" t="s">
        <v>61</v>
      </c>
      <c r="G102" s="41">
        <v>2</v>
      </c>
      <c r="H102" s="32"/>
    </row>
    <row r="103" spans="1:8">
      <c r="A103" s="26">
        <v>5</v>
      </c>
      <c r="B103" s="39" t="s">
        <v>412</v>
      </c>
      <c r="C103" s="48" t="s">
        <v>413</v>
      </c>
      <c r="D103" s="41" t="s">
        <v>140</v>
      </c>
      <c r="E103" s="41">
        <v>1</v>
      </c>
      <c r="F103" s="41" t="s">
        <v>61</v>
      </c>
      <c r="G103" s="41">
        <v>1</v>
      </c>
      <c r="H103" s="32"/>
    </row>
    <row r="104" spans="1:8" ht="33.75">
      <c r="A104" s="26">
        <v>6</v>
      </c>
      <c r="B104" s="39" t="s">
        <v>141</v>
      </c>
      <c r="C104" s="40" t="s">
        <v>97</v>
      </c>
      <c r="D104" s="41" t="s">
        <v>80</v>
      </c>
      <c r="E104" s="41">
        <v>1</v>
      </c>
      <c r="F104" s="41" t="s">
        <v>61</v>
      </c>
      <c r="G104" s="41">
        <v>3</v>
      </c>
      <c r="H104" s="32"/>
    </row>
    <row r="105" spans="1:8" ht="22.5">
      <c r="A105" s="26">
        <v>7</v>
      </c>
      <c r="B105" s="39" t="s">
        <v>142</v>
      </c>
      <c r="C105" s="40" t="s">
        <v>143</v>
      </c>
      <c r="D105" s="41" t="s">
        <v>80</v>
      </c>
      <c r="E105" s="41">
        <v>1</v>
      </c>
      <c r="F105" s="41" t="s">
        <v>61</v>
      </c>
      <c r="G105" s="41">
        <v>1</v>
      </c>
      <c r="H105" s="32"/>
    </row>
    <row r="106" spans="1:8" ht="22.5">
      <c r="A106" s="26">
        <v>8</v>
      </c>
      <c r="B106" s="39" t="s">
        <v>103</v>
      </c>
      <c r="C106" s="40" t="s">
        <v>99</v>
      </c>
      <c r="D106" s="41" t="s">
        <v>80</v>
      </c>
      <c r="E106" s="41">
        <v>1</v>
      </c>
      <c r="F106" s="41" t="s">
        <v>61</v>
      </c>
      <c r="G106" s="41">
        <v>12</v>
      </c>
      <c r="H106" s="32"/>
    </row>
    <row r="107" spans="1:8" ht="33.75">
      <c r="A107" s="26">
        <v>9</v>
      </c>
      <c r="B107" s="39" t="s">
        <v>95</v>
      </c>
      <c r="C107" s="40" t="s">
        <v>365</v>
      </c>
      <c r="D107" s="41" t="s">
        <v>80</v>
      </c>
      <c r="E107" s="41">
        <v>1</v>
      </c>
      <c r="F107" s="41" t="s">
        <v>61</v>
      </c>
      <c r="G107" s="41">
        <v>1</v>
      </c>
      <c r="H107" s="32"/>
    </row>
    <row r="108" spans="1:8">
      <c r="A108" s="26">
        <v>10</v>
      </c>
      <c r="B108" s="39" t="s">
        <v>100</v>
      </c>
      <c r="C108" s="40" t="s">
        <v>101</v>
      </c>
      <c r="D108" s="41" t="s">
        <v>80</v>
      </c>
      <c r="E108" s="41">
        <v>1</v>
      </c>
      <c r="F108" s="41" t="s">
        <v>61</v>
      </c>
      <c r="G108" s="41">
        <v>2</v>
      </c>
      <c r="H108" s="32"/>
    </row>
    <row r="109" spans="1:8" s="80" customFormat="1">
      <c r="A109" s="27">
        <v>11</v>
      </c>
      <c r="B109" s="46" t="s">
        <v>107</v>
      </c>
      <c r="C109" s="82" t="s">
        <v>108</v>
      </c>
      <c r="D109" s="83" t="s">
        <v>109</v>
      </c>
      <c r="E109" s="83">
        <v>1</v>
      </c>
      <c r="F109" s="83" t="s">
        <v>61</v>
      </c>
      <c r="G109" s="83">
        <v>1</v>
      </c>
      <c r="H109" s="32"/>
    </row>
    <row r="110" spans="1:8" s="80" customFormat="1">
      <c r="A110" s="27">
        <v>12</v>
      </c>
      <c r="B110" s="84" t="s">
        <v>110</v>
      </c>
      <c r="C110" s="85" t="s">
        <v>111</v>
      </c>
      <c r="D110" s="86" t="s">
        <v>109</v>
      </c>
      <c r="E110" s="86">
        <v>1</v>
      </c>
      <c r="F110" s="86" t="s">
        <v>61</v>
      </c>
      <c r="G110" s="86">
        <v>1</v>
      </c>
      <c r="H110" s="32"/>
    </row>
    <row r="111" spans="1:8">
      <c r="A111" s="27">
        <v>14</v>
      </c>
      <c r="B111" s="87" t="s">
        <v>408</v>
      </c>
      <c r="C111" s="85" t="s">
        <v>414</v>
      </c>
      <c r="D111" s="86" t="s">
        <v>80</v>
      </c>
      <c r="E111" s="86">
        <v>1</v>
      </c>
      <c r="F111" s="86" t="s">
        <v>61</v>
      </c>
      <c r="G111" s="86">
        <v>6</v>
      </c>
      <c r="H111" s="32"/>
    </row>
    <row r="112" spans="1:8" ht="15.75" customHeight="1">
      <c r="A112" s="95" t="s">
        <v>7</v>
      </c>
      <c r="B112" s="96"/>
      <c r="C112" s="96"/>
      <c r="D112" s="96"/>
      <c r="E112" s="96"/>
      <c r="F112" s="96"/>
      <c r="G112" s="96"/>
      <c r="H112" s="96"/>
    </row>
    <row r="113" spans="1:26" ht="60">
      <c r="A113" s="4" t="s">
        <v>6</v>
      </c>
      <c r="B113" s="3" t="s">
        <v>5</v>
      </c>
      <c r="C113" s="3" t="s">
        <v>4</v>
      </c>
      <c r="D113" s="3" t="s">
        <v>3</v>
      </c>
      <c r="E113" s="3" t="s">
        <v>2</v>
      </c>
      <c r="F113" s="3" t="s">
        <v>1</v>
      </c>
      <c r="G113" s="3" t="s">
        <v>0</v>
      </c>
      <c r="H113" s="3" t="s">
        <v>11</v>
      </c>
    </row>
    <row r="114" spans="1:26">
      <c r="A114" s="49">
        <v>1</v>
      </c>
      <c r="B114" s="50" t="s">
        <v>144</v>
      </c>
      <c r="C114" s="48" t="s">
        <v>145</v>
      </c>
      <c r="D114" s="41" t="s">
        <v>146</v>
      </c>
      <c r="E114" s="41">
        <v>1</v>
      </c>
      <c r="F114" s="41" t="s">
        <v>61</v>
      </c>
      <c r="G114" s="41">
        <v>2</v>
      </c>
      <c r="H114" s="23"/>
    </row>
    <row r="115" spans="1:26">
      <c r="A115" s="49">
        <v>2</v>
      </c>
      <c r="B115" s="50" t="s">
        <v>147</v>
      </c>
      <c r="C115" s="48" t="s">
        <v>148</v>
      </c>
      <c r="D115" s="41" t="s">
        <v>146</v>
      </c>
      <c r="E115" s="41">
        <v>1</v>
      </c>
      <c r="F115" s="41" t="s">
        <v>61</v>
      </c>
      <c r="G115" s="41">
        <f>E115</f>
        <v>1</v>
      </c>
      <c r="H115" s="23"/>
    </row>
    <row r="116" spans="1:26">
      <c r="A116" s="49">
        <v>3</v>
      </c>
      <c r="B116" s="50" t="s">
        <v>149</v>
      </c>
      <c r="C116" s="48" t="s">
        <v>150</v>
      </c>
      <c r="D116" s="41" t="s">
        <v>146</v>
      </c>
      <c r="E116" s="41">
        <v>1</v>
      </c>
      <c r="F116" s="41" t="s">
        <v>61</v>
      </c>
      <c r="G116" s="41">
        <v>1</v>
      </c>
      <c r="H116" s="23"/>
    </row>
    <row r="117" spans="1:26" ht="21" thickBot="1">
      <c r="A117" s="95" t="s">
        <v>41</v>
      </c>
      <c r="B117" s="96"/>
      <c r="C117" s="96"/>
      <c r="D117" s="96"/>
      <c r="E117" s="96"/>
      <c r="F117" s="96"/>
      <c r="G117" s="96"/>
      <c r="H117" s="96"/>
    </row>
    <row r="118" spans="1:26">
      <c r="A118" s="97" t="s">
        <v>9</v>
      </c>
      <c r="B118" s="98"/>
      <c r="C118" s="98"/>
      <c r="D118" s="98"/>
      <c r="E118" s="98"/>
      <c r="F118" s="98"/>
      <c r="G118" s="98"/>
      <c r="H118" s="99"/>
    </row>
    <row r="119" spans="1:26">
      <c r="A119" s="89" t="s">
        <v>151</v>
      </c>
      <c r="B119" s="90"/>
      <c r="C119" s="90"/>
      <c r="D119" s="90"/>
      <c r="E119" s="90"/>
      <c r="F119" s="90"/>
      <c r="G119" s="90"/>
      <c r="H119" s="91"/>
    </row>
    <row r="120" spans="1:26">
      <c r="A120" s="89" t="s">
        <v>152</v>
      </c>
      <c r="B120" s="90"/>
      <c r="C120" s="90"/>
      <c r="D120" s="90"/>
      <c r="E120" s="90"/>
      <c r="F120" s="90"/>
      <c r="G120" s="90"/>
      <c r="H120" s="91"/>
    </row>
    <row r="121" spans="1:26">
      <c r="A121" s="89" t="s">
        <v>8</v>
      </c>
      <c r="B121" s="90"/>
      <c r="C121" s="90"/>
      <c r="D121" s="90"/>
      <c r="E121" s="90"/>
      <c r="F121" s="90"/>
      <c r="G121" s="90"/>
      <c r="H121" s="91"/>
    </row>
    <row r="122" spans="1:26">
      <c r="A122" s="89" t="s">
        <v>417</v>
      </c>
      <c r="B122" s="90"/>
      <c r="C122" s="90"/>
      <c r="D122" s="90"/>
      <c r="E122" s="90"/>
      <c r="F122" s="90"/>
      <c r="G122" s="90"/>
      <c r="H122" s="91"/>
    </row>
    <row r="123" spans="1:26" ht="15" customHeight="1">
      <c r="A123" s="89" t="s">
        <v>40</v>
      </c>
      <c r="B123" s="90"/>
      <c r="C123" s="90"/>
      <c r="D123" s="90"/>
      <c r="E123" s="90"/>
      <c r="F123" s="90"/>
      <c r="G123" s="90"/>
      <c r="H123" s="91"/>
    </row>
    <row r="124" spans="1:26">
      <c r="A124" s="89" t="s">
        <v>153</v>
      </c>
      <c r="B124" s="90"/>
      <c r="C124" s="90"/>
      <c r="D124" s="90"/>
      <c r="E124" s="90"/>
      <c r="F124" s="90"/>
      <c r="G124" s="90"/>
      <c r="H124" s="91"/>
    </row>
    <row r="125" spans="1:26">
      <c r="A125" s="89" t="s">
        <v>154</v>
      </c>
      <c r="B125" s="90"/>
      <c r="C125" s="90"/>
      <c r="D125" s="90"/>
      <c r="E125" s="90"/>
      <c r="F125" s="90"/>
      <c r="G125" s="90"/>
      <c r="H125" s="91"/>
    </row>
    <row r="126" spans="1:26" ht="15.75" thickBot="1">
      <c r="A126" s="92" t="s">
        <v>155</v>
      </c>
      <c r="B126" s="93"/>
      <c r="C126" s="93"/>
      <c r="D126" s="93"/>
      <c r="E126" s="93"/>
      <c r="F126" s="93"/>
      <c r="G126" s="93"/>
      <c r="H126" s="94"/>
    </row>
    <row r="127" spans="1:26" ht="60">
      <c r="A127" s="7" t="s">
        <v>6</v>
      </c>
      <c r="B127" s="5" t="s">
        <v>5</v>
      </c>
      <c r="C127" s="5" t="s">
        <v>4</v>
      </c>
      <c r="D127" s="6" t="s">
        <v>3</v>
      </c>
      <c r="E127" s="6" t="s">
        <v>2</v>
      </c>
      <c r="F127" s="6" t="s">
        <v>1</v>
      </c>
      <c r="G127" s="6" t="s">
        <v>0</v>
      </c>
      <c r="H127" s="31" t="s">
        <v>11</v>
      </c>
    </row>
    <row r="128" spans="1:26" s="52" customFormat="1" ht="15.75" customHeight="1">
      <c r="A128" s="49">
        <v>2</v>
      </c>
      <c r="B128" s="50" t="s">
        <v>147</v>
      </c>
      <c r="C128" s="48" t="s">
        <v>148</v>
      </c>
      <c r="D128" s="41" t="s">
        <v>146</v>
      </c>
      <c r="E128" s="41">
        <v>1</v>
      </c>
      <c r="F128" s="41" t="s">
        <v>61</v>
      </c>
      <c r="G128" s="41">
        <f>E128</f>
        <v>1</v>
      </c>
      <c r="H128" s="50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</row>
    <row r="129" spans="1:26" s="52" customFormat="1" ht="15.75" customHeight="1">
      <c r="A129" s="49">
        <v>2</v>
      </c>
      <c r="B129" s="39" t="s">
        <v>157</v>
      </c>
      <c r="C129" s="39" t="s">
        <v>158</v>
      </c>
      <c r="D129" s="41" t="s">
        <v>102</v>
      </c>
      <c r="E129" s="41">
        <v>1</v>
      </c>
      <c r="F129" s="41" t="s">
        <v>61</v>
      </c>
      <c r="G129" s="41">
        <v>6</v>
      </c>
      <c r="H129" s="50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</row>
    <row r="130" spans="1:26" s="81" customFormat="1" ht="23.25" customHeight="1" thickBot="1">
      <c r="A130" s="95" t="s">
        <v>406</v>
      </c>
      <c r="B130" s="96"/>
      <c r="C130" s="96"/>
      <c r="D130" s="96"/>
      <c r="E130" s="96"/>
      <c r="F130" s="96"/>
      <c r="G130" s="96"/>
      <c r="H130" s="96"/>
    </row>
    <row r="131" spans="1:26" s="81" customFormat="1" ht="15.75" customHeight="1">
      <c r="A131" s="97" t="s">
        <v>9</v>
      </c>
      <c r="B131" s="98"/>
      <c r="C131" s="98"/>
      <c r="D131" s="98"/>
      <c r="E131" s="98"/>
      <c r="F131" s="98"/>
      <c r="G131" s="98"/>
      <c r="H131" s="99"/>
    </row>
    <row r="132" spans="1:26" s="81" customFormat="1" ht="15" customHeight="1">
      <c r="A132" s="89" t="s">
        <v>120</v>
      </c>
      <c r="B132" s="90"/>
      <c r="C132" s="90"/>
      <c r="D132" s="90"/>
      <c r="E132" s="90"/>
      <c r="F132" s="90"/>
      <c r="G132" s="90"/>
      <c r="H132" s="91"/>
    </row>
    <row r="133" spans="1:26" s="81" customFormat="1" ht="15" customHeight="1">
      <c r="A133" s="89" t="s">
        <v>130</v>
      </c>
      <c r="B133" s="90"/>
      <c r="C133" s="90"/>
      <c r="D133" s="90"/>
      <c r="E133" s="90"/>
      <c r="F133" s="90"/>
      <c r="G133" s="90"/>
      <c r="H133" s="91"/>
    </row>
    <row r="134" spans="1:26" s="81" customFormat="1" ht="15" customHeight="1">
      <c r="A134" s="89" t="s">
        <v>420</v>
      </c>
      <c r="B134" s="90"/>
      <c r="C134" s="90"/>
      <c r="D134" s="90"/>
      <c r="E134" s="90"/>
      <c r="F134" s="90"/>
      <c r="G134" s="90"/>
      <c r="H134" s="91"/>
    </row>
    <row r="135" spans="1:26" s="81" customFormat="1" ht="15" customHeight="1">
      <c r="A135" s="89" t="s">
        <v>416</v>
      </c>
      <c r="B135" s="90"/>
      <c r="C135" s="90"/>
      <c r="D135" s="90"/>
      <c r="E135" s="90"/>
      <c r="F135" s="90"/>
      <c r="G135" s="90"/>
      <c r="H135" s="91"/>
    </row>
    <row r="136" spans="1:26" s="81" customFormat="1" ht="15" customHeight="1">
      <c r="A136" s="89" t="s">
        <v>40</v>
      </c>
      <c r="B136" s="90"/>
      <c r="C136" s="90"/>
      <c r="D136" s="90"/>
      <c r="E136" s="90"/>
      <c r="F136" s="90"/>
      <c r="G136" s="90"/>
      <c r="H136" s="91"/>
    </row>
    <row r="137" spans="1:26" s="81" customFormat="1" ht="15" customHeight="1">
      <c r="A137" s="89" t="s">
        <v>419</v>
      </c>
      <c r="B137" s="90"/>
      <c r="C137" s="90"/>
      <c r="D137" s="90"/>
      <c r="E137" s="90"/>
      <c r="F137" s="90"/>
      <c r="G137" s="90"/>
      <c r="H137" s="91"/>
    </row>
    <row r="138" spans="1:26" s="81" customFormat="1" ht="15" customHeight="1">
      <c r="A138" s="89" t="s">
        <v>156</v>
      </c>
      <c r="B138" s="90"/>
      <c r="C138" s="90"/>
      <c r="D138" s="90"/>
      <c r="E138" s="90"/>
      <c r="F138" s="90"/>
      <c r="G138" s="90"/>
      <c r="H138" s="91"/>
    </row>
    <row r="139" spans="1:26" s="81" customFormat="1" ht="15.75" customHeight="1" thickBot="1">
      <c r="A139" s="92" t="s">
        <v>155</v>
      </c>
      <c r="B139" s="93"/>
      <c r="C139" s="93"/>
      <c r="D139" s="93"/>
      <c r="E139" s="93"/>
      <c r="F139" s="93"/>
      <c r="G139" s="93"/>
      <c r="H139" s="94"/>
    </row>
    <row r="140" spans="1:26" s="81" customFormat="1" ht="60">
      <c r="A140" s="4" t="s">
        <v>6</v>
      </c>
      <c r="B140" s="3" t="s">
        <v>5</v>
      </c>
      <c r="C140" s="5" t="s">
        <v>4</v>
      </c>
      <c r="D140" s="8" t="s">
        <v>3</v>
      </c>
      <c r="E140" s="8" t="s">
        <v>2</v>
      </c>
      <c r="F140" s="8" t="s">
        <v>1</v>
      </c>
      <c r="G140" s="8" t="s">
        <v>0</v>
      </c>
      <c r="H140" s="37" t="s">
        <v>11</v>
      </c>
    </row>
    <row r="141" spans="1:26" s="81" customFormat="1" ht="33.75">
      <c r="A141" s="26">
        <v>1</v>
      </c>
      <c r="B141" s="39" t="s">
        <v>132</v>
      </c>
      <c r="C141" s="40" t="s">
        <v>366</v>
      </c>
      <c r="D141" s="41" t="s">
        <v>119</v>
      </c>
      <c r="E141" s="41">
        <v>1</v>
      </c>
      <c r="F141" s="41" t="s">
        <v>61</v>
      </c>
      <c r="G141" s="41">
        <v>1</v>
      </c>
      <c r="H141" s="32"/>
    </row>
    <row r="142" spans="1:26" s="81" customFormat="1" ht="33.75">
      <c r="A142" s="26">
        <v>2</v>
      </c>
      <c r="B142" s="74" t="s">
        <v>133</v>
      </c>
      <c r="C142" s="40" t="s">
        <v>134</v>
      </c>
      <c r="D142" s="41" t="s">
        <v>119</v>
      </c>
      <c r="E142" s="41">
        <v>1</v>
      </c>
      <c r="F142" s="41" t="s">
        <v>61</v>
      </c>
      <c r="G142" s="41">
        <v>1</v>
      </c>
      <c r="H142" s="32"/>
    </row>
    <row r="143" spans="1:26" s="81" customFormat="1" ht="22.5">
      <c r="A143" s="26">
        <v>3</v>
      </c>
      <c r="B143" s="39" t="s">
        <v>135</v>
      </c>
      <c r="C143" s="40" t="s">
        <v>136</v>
      </c>
      <c r="D143" s="41" t="s">
        <v>80</v>
      </c>
      <c r="E143" s="41">
        <v>1</v>
      </c>
      <c r="F143" s="41" t="s">
        <v>61</v>
      </c>
      <c r="G143" s="41">
        <v>1</v>
      </c>
      <c r="H143" s="32"/>
    </row>
    <row r="144" spans="1:26" s="81" customFormat="1">
      <c r="A144" s="26">
        <v>4</v>
      </c>
      <c r="B144" s="39" t="s">
        <v>104</v>
      </c>
      <c r="C144" s="48" t="s">
        <v>105</v>
      </c>
      <c r="D144" s="41" t="s">
        <v>60</v>
      </c>
      <c r="E144" s="41">
        <v>1</v>
      </c>
      <c r="F144" s="41" t="s">
        <v>61</v>
      </c>
      <c r="G144" s="41">
        <v>2</v>
      </c>
      <c r="H144" s="32"/>
    </row>
    <row r="145" spans="1:8" s="81" customFormat="1">
      <c r="A145" s="26">
        <v>5</v>
      </c>
      <c r="B145" s="39" t="s">
        <v>138</v>
      </c>
      <c r="C145" s="48" t="s">
        <v>139</v>
      </c>
      <c r="D145" s="41" t="s">
        <v>140</v>
      </c>
      <c r="E145" s="41">
        <v>1</v>
      </c>
      <c r="F145" s="41" t="s">
        <v>61</v>
      </c>
      <c r="G145" s="41">
        <v>1</v>
      </c>
      <c r="H145" s="32"/>
    </row>
    <row r="146" spans="1:8" s="81" customFormat="1" ht="22.5">
      <c r="A146" s="26">
        <v>7</v>
      </c>
      <c r="B146" s="39" t="s">
        <v>142</v>
      </c>
      <c r="C146" s="40" t="s">
        <v>143</v>
      </c>
      <c r="D146" s="41" t="s">
        <v>80</v>
      </c>
      <c r="E146" s="41">
        <v>1</v>
      </c>
      <c r="F146" s="41" t="s">
        <v>61</v>
      </c>
      <c r="G146" s="41">
        <v>2</v>
      </c>
      <c r="H146" s="32"/>
    </row>
    <row r="147" spans="1:8" s="81" customFormat="1" ht="22.5">
      <c r="A147" s="26">
        <v>8</v>
      </c>
      <c r="B147" s="39" t="s">
        <v>103</v>
      </c>
      <c r="C147" s="40" t="s">
        <v>99</v>
      </c>
      <c r="D147" s="41" t="s">
        <v>80</v>
      </c>
      <c r="E147" s="41">
        <v>1</v>
      </c>
      <c r="F147" s="41" t="s">
        <v>61</v>
      </c>
      <c r="G147" s="41">
        <v>2</v>
      </c>
      <c r="H147" s="32"/>
    </row>
    <row r="148" spans="1:8" s="81" customFormat="1">
      <c r="A148" s="26">
        <v>10</v>
      </c>
      <c r="B148" s="39" t="s">
        <v>100</v>
      </c>
      <c r="C148" s="40" t="s">
        <v>101</v>
      </c>
      <c r="D148" s="41" t="s">
        <v>80</v>
      </c>
      <c r="E148" s="41">
        <v>1</v>
      </c>
      <c r="F148" s="41" t="s">
        <v>61</v>
      </c>
      <c r="G148" s="41">
        <v>1</v>
      </c>
      <c r="H148" s="32"/>
    </row>
    <row r="149" spans="1:8" s="81" customFormat="1">
      <c r="A149" s="27">
        <v>11</v>
      </c>
      <c r="B149" s="46" t="s">
        <v>107</v>
      </c>
      <c r="C149" s="82" t="s">
        <v>108</v>
      </c>
      <c r="D149" s="83" t="s">
        <v>109</v>
      </c>
      <c r="E149" s="83">
        <v>1</v>
      </c>
      <c r="F149" s="83" t="s">
        <v>61</v>
      </c>
      <c r="G149" s="83">
        <v>1</v>
      </c>
      <c r="H149" s="32"/>
    </row>
    <row r="150" spans="1:8" s="81" customFormat="1">
      <c r="A150" s="27">
        <v>12</v>
      </c>
      <c r="B150" s="84" t="s">
        <v>110</v>
      </c>
      <c r="C150" s="85" t="s">
        <v>111</v>
      </c>
      <c r="D150" s="86" t="s">
        <v>109</v>
      </c>
      <c r="E150" s="86">
        <v>1</v>
      </c>
      <c r="F150" s="86" t="s">
        <v>61</v>
      </c>
      <c r="G150" s="86">
        <v>1</v>
      </c>
      <c r="H150" s="32"/>
    </row>
    <row r="151" spans="1:8" s="81" customFormat="1">
      <c r="A151" s="27">
        <v>13</v>
      </c>
      <c r="B151" s="84" t="s">
        <v>112</v>
      </c>
      <c r="C151" s="85" t="s">
        <v>113</v>
      </c>
      <c r="D151" s="86" t="s">
        <v>109</v>
      </c>
      <c r="E151" s="86">
        <v>1</v>
      </c>
      <c r="F151" s="86" t="s">
        <v>61</v>
      </c>
      <c r="G151" s="86">
        <v>1</v>
      </c>
      <c r="H151" s="32"/>
    </row>
    <row r="152" spans="1:8" s="81" customFormat="1">
      <c r="A152" s="27">
        <v>14</v>
      </c>
      <c r="B152" s="87" t="s">
        <v>114</v>
      </c>
      <c r="C152" s="85" t="s">
        <v>115</v>
      </c>
      <c r="D152" s="86" t="s">
        <v>109</v>
      </c>
      <c r="E152" s="86">
        <v>1</v>
      </c>
      <c r="F152" s="86" t="s">
        <v>61</v>
      </c>
      <c r="G152" s="86">
        <v>1</v>
      </c>
      <c r="H152" s="32"/>
    </row>
  </sheetData>
  <mergeCells count="79"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A16:H16"/>
    <mergeCell ref="A17:H17"/>
    <mergeCell ref="A18:H18"/>
    <mergeCell ref="A19:H19"/>
    <mergeCell ref="A15:B15"/>
    <mergeCell ref="C15:H15"/>
    <mergeCell ref="C13:H13"/>
    <mergeCell ref="A13:B13"/>
    <mergeCell ref="A76:H76"/>
    <mergeCell ref="A21:H21"/>
    <mergeCell ref="A22:H22"/>
    <mergeCell ref="A23:H23"/>
    <mergeCell ref="A24:H24"/>
    <mergeCell ref="A25:H25"/>
    <mergeCell ref="A71:H71"/>
    <mergeCell ref="A72:H72"/>
    <mergeCell ref="A73:H73"/>
    <mergeCell ref="A74:H74"/>
    <mergeCell ref="A75:H75"/>
    <mergeCell ref="A20:H20"/>
    <mergeCell ref="A14:B14"/>
    <mergeCell ref="C14:H14"/>
    <mergeCell ref="A96:H96"/>
    <mergeCell ref="A77:H77"/>
    <mergeCell ref="A78:H78"/>
    <mergeCell ref="A79:H79"/>
    <mergeCell ref="A80:H80"/>
    <mergeCell ref="A89:H89"/>
    <mergeCell ref="A90:H90"/>
    <mergeCell ref="A91:H91"/>
    <mergeCell ref="A92:H92"/>
    <mergeCell ref="A93:H93"/>
    <mergeCell ref="A94:H94"/>
    <mergeCell ref="A95:H95"/>
    <mergeCell ref="A97:H97"/>
    <mergeCell ref="A98:H98"/>
    <mergeCell ref="A112:H112"/>
    <mergeCell ref="A117:H117"/>
    <mergeCell ref="A118:H118"/>
    <mergeCell ref="A125:H125"/>
    <mergeCell ref="A126:H126"/>
    <mergeCell ref="A119:H119"/>
    <mergeCell ref="A120:H120"/>
    <mergeCell ref="A121:H121"/>
    <mergeCell ref="A122:H122"/>
    <mergeCell ref="A123:H123"/>
    <mergeCell ref="A124:H124"/>
    <mergeCell ref="A130:H130"/>
    <mergeCell ref="A131:H131"/>
    <mergeCell ref="A132:H132"/>
    <mergeCell ref="A133:H133"/>
    <mergeCell ref="A134:H134"/>
    <mergeCell ref="A135:H135"/>
    <mergeCell ref="A136:H136"/>
    <mergeCell ref="A137:H137"/>
    <mergeCell ref="A138:H138"/>
    <mergeCell ref="A139:H139"/>
  </mergeCells>
  <hyperlinks>
    <hyperlink ref="C27" r:id="rId1"/>
    <hyperlink ref="C31" r:id="rId2"/>
    <hyperlink ref="C30" r:id="rId3"/>
    <hyperlink ref="C36" r:id="rId4"/>
    <hyperlink ref="C47" r:id="rId5"/>
    <hyperlink ref="C39" r:id="rId6"/>
    <hyperlink ref="C57" r:id="rId7"/>
    <hyperlink ref="C46" r:id="rId8"/>
  </hyperlinks>
  <pageMargins left="0.7" right="0.7" top="0.75" bottom="0.75" header="0" footer="0"/>
  <pageSetup paperSize="9" orientation="portrait" r:id="rId9"/>
</worksheet>
</file>

<file path=xl/worksheets/sheet3.xml><?xml version="1.0" encoding="utf-8"?>
<worksheet xmlns="http://schemas.openxmlformats.org/spreadsheetml/2006/main" xmlns:r="http://schemas.openxmlformats.org/officeDocument/2006/relationships">
  <dimension ref="A1:Z44"/>
  <sheetViews>
    <sheetView topLeftCell="A25" zoomScaleNormal="150" workbookViewId="0">
      <selection activeCell="C42" sqref="C42"/>
    </sheetView>
  </sheetViews>
  <sheetFormatPr defaultColWidth="14.42578125" defaultRowHeight="15"/>
  <cols>
    <col min="1" max="1" width="5.140625" style="12" customWidth="1"/>
    <col min="2" max="2" width="52" style="12" customWidth="1"/>
    <col min="3" max="3" width="27.42578125" style="12" customWidth="1"/>
    <col min="4" max="4" width="22" style="12" customWidth="1"/>
    <col min="5" max="5" width="15.42578125" style="12" customWidth="1"/>
    <col min="6" max="6" width="19.7109375" style="12" bestFit="1" customWidth="1"/>
    <col min="7" max="7" width="14.42578125" style="12" customWidth="1"/>
    <col min="8" max="8" width="25" style="12" bestFit="1" customWidth="1"/>
    <col min="9" max="10" width="8.7109375" style="1" customWidth="1"/>
    <col min="11" max="16384" width="14.42578125" style="1"/>
  </cols>
  <sheetData>
    <row r="1" spans="1:8">
      <c r="A1" s="104" t="s">
        <v>10</v>
      </c>
      <c r="B1" s="105"/>
      <c r="C1" s="105"/>
      <c r="D1" s="105"/>
      <c r="E1" s="105"/>
      <c r="F1" s="105"/>
      <c r="G1" s="105"/>
      <c r="H1" s="105"/>
    </row>
    <row r="2" spans="1:8" ht="20.25">
      <c r="A2" s="107" t="s">
        <v>31</v>
      </c>
      <c r="B2" s="107"/>
      <c r="C2" s="107"/>
      <c r="D2" s="107"/>
      <c r="E2" s="107"/>
      <c r="F2" s="107"/>
      <c r="G2" s="107"/>
      <c r="H2" s="107"/>
    </row>
    <row r="3" spans="1:8" ht="20.25">
      <c r="A3" s="108" t="str">
        <f>'Информация о Чемпионате'!B4</f>
        <v>Регионального этапа всероссийского чемпионата по профессиональному мастерству «Профессионалы» 2025-26</v>
      </c>
      <c r="B3" s="108"/>
      <c r="C3" s="108"/>
      <c r="D3" s="108"/>
      <c r="E3" s="108"/>
      <c r="F3" s="108"/>
      <c r="G3" s="108"/>
      <c r="H3" s="108"/>
    </row>
    <row r="4" spans="1:8" ht="20.25">
      <c r="A4" s="107" t="s">
        <v>32</v>
      </c>
      <c r="B4" s="107"/>
      <c r="C4" s="107"/>
      <c r="D4" s="107"/>
      <c r="E4" s="107"/>
      <c r="F4" s="107"/>
      <c r="G4" s="107"/>
      <c r="H4" s="107"/>
    </row>
    <row r="5" spans="1:8" ht="20.25">
      <c r="A5" s="106" t="str">
        <f>'Информация о Чемпионате'!B3</f>
        <v>Производство мебели</v>
      </c>
      <c r="B5" s="106"/>
      <c r="C5" s="106"/>
      <c r="D5" s="106"/>
      <c r="E5" s="106"/>
      <c r="F5" s="106"/>
      <c r="G5" s="106"/>
      <c r="H5" s="106"/>
    </row>
    <row r="6" spans="1:8">
      <c r="A6" s="100" t="s">
        <v>12</v>
      </c>
      <c r="B6" s="105"/>
      <c r="C6" s="105"/>
      <c r="D6" s="105"/>
      <c r="E6" s="105"/>
      <c r="F6" s="105"/>
      <c r="G6" s="105"/>
      <c r="H6" s="105"/>
    </row>
    <row r="7" spans="1:8" ht="15.75">
      <c r="A7" s="100" t="s">
        <v>29</v>
      </c>
      <c r="B7" s="100"/>
      <c r="C7" s="109" t="str">
        <f>'Информация о Чемпионате'!B5</f>
        <v>Алтайский край</v>
      </c>
      <c r="D7" s="109"/>
      <c r="E7" s="109"/>
      <c r="F7" s="109"/>
      <c r="G7" s="109"/>
      <c r="H7" s="109"/>
    </row>
    <row r="8" spans="1:8" ht="15.75">
      <c r="A8" s="100" t="s">
        <v>30</v>
      </c>
      <c r="B8" s="100"/>
      <c r="C8" s="100"/>
      <c r="D8" s="109" t="str">
        <f>'Информация о Чемпионате'!B6</f>
        <v>КГБПОУ Бийский государственный колледж</v>
      </c>
      <c r="E8" s="109"/>
      <c r="F8" s="109"/>
      <c r="G8" s="109"/>
      <c r="H8" s="109"/>
    </row>
    <row r="9" spans="1:8" ht="15.75">
      <c r="A9" s="100" t="s">
        <v>26</v>
      </c>
      <c r="B9" s="100"/>
      <c r="C9" s="100" t="str">
        <f>'Информация о Чемпионате'!B7</f>
        <v>г.Бийск ул.Мартьянова  42</v>
      </c>
      <c r="D9" s="100"/>
      <c r="E9" s="100"/>
      <c r="F9" s="100"/>
      <c r="G9" s="100"/>
      <c r="H9" s="100"/>
    </row>
    <row r="10" spans="1:8" ht="15.75">
      <c r="A10" s="100" t="s">
        <v>28</v>
      </c>
      <c r="B10" s="100"/>
      <c r="C10" s="100" t="str">
        <f>'Информация о Чемпионате'!B9</f>
        <v>Демин Александр Иванович</v>
      </c>
      <c r="D10" s="100"/>
      <c r="E10" s="100" t="str">
        <f>'Информация о Чемпионате'!B10</f>
        <v>Demin_72@mail.ru</v>
      </c>
      <c r="F10" s="100"/>
      <c r="G10" s="100" t="str">
        <f>'Информация о Чемпионате'!B11</f>
        <v>8-906-963-73-73</v>
      </c>
      <c r="H10" s="100"/>
    </row>
    <row r="11" spans="1:8" ht="15.75" customHeight="1">
      <c r="A11" s="100" t="s">
        <v>36</v>
      </c>
      <c r="B11" s="100"/>
      <c r="C11" s="100" t="str">
        <f>'Информация о Чемпионате'!B12</f>
        <v>Тахтин Игорь Васильевич</v>
      </c>
      <c r="D11" s="100"/>
      <c r="E11" s="100" t="str">
        <f>'Информация о Чемпионате'!B13</f>
        <v>tahtin@bgtc.su</v>
      </c>
      <c r="F11" s="100"/>
      <c r="G11" s="100" t="str">
        <f>'Информация о Чемпионате'!B14</f>
        <v>8-961-230-66-99</v>
      </c>
      <c r="H11" s="100"/>
    </row>
    <row r="12" spans="1:8" ht="15.75" customHeight="1">
      <c r="A12" s="100" t="s">
        <v>43</v>
      </c>
      <c r="B12" s="100"/>
      <c r="C12" s="100">
        <f>'Информация о Чемпионате'!B17</f>
        <v>9</v>
      </c>
      <c r="D12" s="100"/>
      <c r="E12" s="100"/>
      <c r="F12" s="100"/>
      <c r="G12" s="100"/>
      <c r="H12" s="100"/>
    </row>
    <row r="13" spans="1:8" ht="15.75">
      <c r="A13" s="100" t="s">
        <v>50</v>
      </c>
      <c r="B13" s="100"/>
      <c r="C13" s="100">
        <f>'Информация о Чемпионате'!B15</f>
        <v>5</v>
      </c>
      <c r="D13" s="100"/>
      <c r="E13" s="100"/>
      <c r="F13" s="100"/>
      <c r="G13" s="100"/>
      <c r="H13" s="100"/>
    </row>
    <row r="14" spans="1:8" ht="15.75">
      <c r="A14" s="100" t="s">
        <v>19</v>
      </c>
      <c r="B14" s="100"/>
      <c r="C14" s="100">
        <f>'Информация о Чемпионате'!B16</f>
        <v>5</v>
      </c>
      <c r="D14" s="100"/>
      <c r="E14" s="100"/>
      <c r="F14" s="100"/>
      <c r="G14" s="100"/>
      <c r="H14" s="100"/>
    </row>
    <row r="15" spans="1:8" ht="15.75">
      <c r="A15" s="100" t="s">
        <v>27</v>
      </c>
      <c r="B15" s="100"/>
      <c r="C15" s="100" t="str">
        <f>'Информация о Чемпионате'!B8</f>
        <v>15.02.2026-20.02.2026</v>
      </c>
      <c r="D15" s="100"/>
      <c r="E15" s="100"/>
      <c r="F15" s="100"/>
      <c r="G15" s="100"/>
      <c r="H15" s="100"/>
    </row>
    <row r="16" spans="1:8" ht="21" thickBot="1">
      <c r="A16" s="95" t="s">
        <v>37</v>
      </c>
      <c r="B16" s="96"/>
      <c r="C16" s="96"/>
      <c r="D16" s="96"/>
      <c r="E16" s="96"/>
      <c r="F16" s="96"/>
      <c r="G16" s="96"/>
      <c r="H16" s="96"/>
    </row>
    <row r="17" spans="1:26">
      <c r="A17" s="97" t="s">
        <v>9</v>
      </c>
      <c r="B17" s="98"/>
      <c r="C17" s="98"/>
      <c r="D17" s="98"/>
      <c r="E17" s="98"/>
      <c r="F17" s="98"/>
      <c r="G17" s="98"/>
      <c r="H17" s="99"/>
    </row>
    <row r="18" spans="1:26">
      <c r="A18" s="89" t="s">
        <v>120</v>
      </c>
      <c r="B18" s="90"/>
      <c r="C18" s="90"/>
      <c r="D18" s="90"/>
      <c r="E18" s="90"/>
      <c r="F18" s="90"/>
      <c r="G18" s="90"/>
      <c r="H18" s="91"/>
    </row>
    <row r="19" spans="1:26">
      <c r="A19" s="89" t="s">
        <v>159</v>
      </c>
      <c r="B19" s="90"/>
      <c r="C19" s="90"/>
      <c r="D19" s="90"/>
      <c r="E19" s="90"/>
      <c r="F19" s="90"/>
      <c r="G19" s="90"/>
      <c r="H19" s="91"/>
    </row>
    <row r="20" spans="1:26">
      <c r="A20" s="89" t="s">
        <v>8</v>
      </c>
      <c r="B20" s="90"/>
      <c r="C20" s="90"/>
      <c r="D20" s="90"/>
      <c r="E20" s="90"/>
      <c r="F20" s="90"/>
      <c r="G20" s="90"/>
      <c r="H20" s="91"/>
    </row>
    <row r="21" spans="1:26" ht="14.45" customHeight="1">
      <c r="A21" s="110" t="s">
        <v>160</v>
      </c>
      <c r="B21" s="111"/>
      <c r="C21" s="111"/>
      <c r="D21" s="111"/>
      <c r="E21" s="111"/>
      <c r="F21" s="111"/>
      <c r="G21" s="111"/>
      <c r="H21" s="112"/>
    </row>
    <row r="22" spans="1:26">
      <c r="A22" s="89" t="s">
        <v>40</v>
      </c>
      <c r="B22" s="90"/>
      <c r="C22" s="90"/>
      <c r="D22" s="90"/>
      <c r="E22" s="90"/>
      <c r="F22" s="90"/>
      <c r="G22" s="90"/>
      <c r="H22" s="91"/>
    </row>
    <row r="23" spans="1:26">
      <c r="A23" s="89" t="s">
        <v>161</v>
      </c>
      <c r="B23" s="90"/>
      <c r="C23" s="90"/>
      <c r="D23" s="90"/>
      <c r="E23" s="90"/>
      <c r="F23" s="90"/>
      <c r="G23" s="90"/>
      <c r="H23" s="91"/>
    </row>
    <row r="24" spans="1:26">
      <c r="A24" s="89" t="s">
        <v>154</v>
      </c>
      <c r="B24" s="90"/>
      <c r="C24" s="90"/>
      <c r="D24" s="90"/>
      <c r="E24" s="90"/>
      <c r="F24" s="90"/>
      <c r="G24" s="90"/>
      <c r="H24" s="91"/>
    </row>
    <row r="25" spans="1:26" ht="15.75" thickBot="1">
      <c r="A25" s="92" t="s">
        <v>155</v>
      </c>
      <c r="B25" s="93"/>
      <c r="C25" s="93"/>
      <c r="D25" s="93"/>
      <c r="E25" s="93"/>
      <c r="F25" s="93"/>
      <c r="G25" s="93"/>
      <c r="H25" s="94"/>
    </row>
    <row r="26" spans="1:26" ht="60">
      <c r="A26" s="3" t="s">
        <v>6</v>
      </c>
      <c r="B26" s="3" t="s">
        <v>5</v>
      </c>
      <c r="C26" s="5" t="s">
        <v>4</v>
      </c>
      <c r="D26" s="3" t="s">
        <v>3</v>
      </c>
      <c r="E26" s="8" t="s">
        <v>2</v>
      </c>
      <c r="F26" s="3" t="s">
        <v>1</v>
      </c>
      <c r="G26" s="3" t="s">
        <v>0</v>
      </c>
      <c r="H26" s="3" t="s">
        <v>11</v>
      </c>
    </row>
    <row r="27" spans="1:26" s="52" customFormat="1" ht="15.75" customHeight="1">
      <c r="A27" s="53">
        <v>1</v>
      </c>
      <c r="B27" s="74" t="s">
        <v>388</v>
      </c>
      <c r="C27" s="76" t="s">
        <v>68</v>
      </c>
      <c r="D27" s="54" t="s">
        <v>137</v>
      </c>
      <c r="E27" s="55">
        <v>1</v>
      </c>
      <c r="F27" s="55" t="s">
        <v>61</v>
      </c>
      <c r="G27" s="55">
        <v>5</v>
      </c>
      <c r="H27" s="50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</row>
    <row r="28" spans="1:26" s="52" customFormat="1" ht="15.75" customHeight="1">
      <c r="A28" s="53">
        <v>2</v>
      </c>
      <c r="B28" s="39" t="s">
        <v>162</v>
      </c>
      <c r="C28" s="76" t="s">
        <v>163</v>
      </c>
      <c r="D28" s="54" t="s">
        <v>137</v>
      </c>
      <c r="E28" s="55">
        <v>1</v>
      </c>
      <c r="F28" s="55" t="s">
        <v>61</v>
      </c>
      <c r="G28" s="55">
        <v>5</v>
      </c>
      <c r="H28" s="50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</row>
    <row r="29" spans="1:26" s="52" customFormat="1" ht="15.75" customHeight="1">
      <c r="A29" s="53">
        <v>3</v>
      </c>
      <c r="B29" s="39" t="s">
        <v>164</v>
      </c>
      <c r="C29" s="76" t="s">
        <v>165</v>
      </c>
      <c r="D29" s="54" t="s">
        <v>137</v>
      </c>
      <c r="E29" s="55">
        <v>2</v>
      </c>
      <c r="F29" s="55" t="s">
        <v>61</v>
      </c>
      <c r="G29" s="55">
        <v>10</v>
      </c>
      <c r="H29" s="50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</row>
    <row r="30" spans="1:26" s="52" customFormat="1" ht="15.75" customHeight="1">
      <c r="A30" s="53">
        <v>4</v>
      </c>
      <c r="B30" s="39" t="s">
        <v>166</v>
      </c>
      <c r="C30" s="76" t="s">
        <v>391</v>
      </c>
      <c r="D30" s="55" t="s">
        <v>167</v>
      </c>
      <c r="E30" s="55">
        <v>1</v>
      </c>
      <c r="F30" s="55" t="s">
        <v>61</v>
      </c>
      <c r="G30" s="55">
        <v>5</v>
      </c>
      <c r="H30" s="50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</row>
    <row r="31" spans="1:26" s="52" customFormat="1" ht="15.75" customHeight="1">
      <c r="A31" s="53">
        <v>5</v>
      </c>
      <c r="B31" s="39" t="s">
        <v>168</v>
      </c>
      <c r="C31" s="76" t="s">
        <v>390</v>
      </c>
      <c r="D31" s="55" t="s">
        <v>102</v>
      </c>
      <c r="E31" s="55">
        <v>1</v>
      </c>
      <c r="F31" s="55" t="s">
        <v>61</v>
      </c>
      <c r="G31" s="55">
        <v>5</v>
      </c>
      <c r="H31" s="50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</row>
    <row r="32" spans="1:26" s="52" customFormat="1" ht="15.75" customHeight="1">
      <c r="A32" s="53">
        <v>6</v>
      </c>
      <c r="B32" s="74" t="s">
        <v>389</v>
      </c>
      <c r="C32" s="76" t="s">
        <v>94</v>
      </c>
      <c r="D32" s="55" t="s">
        <v>102</v>
      </c>
      <c r="E32" s="55">
        <v>1</v>
      </c>
      <c r="F32" s="55" t="s">
        <v>61</v>
      </c>
      <c r="G32" s="55">
        <v>5</v>
      </c>
      <c r="H32" s="50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</row>
    <row r="33" spans="1:26" s="52" customFormat="1" ht="15.75" customHeight="1">
      <c r="A33" s="53">
        <v>7</v>
      </c>
      <c r="B33" s="39" t="s">
        <v>100</v>
      </c>
      <c r="C33" s="76" t="s">
        <v>101</v>
      </c>
      <c r="D33" s="55" t="s">
        <v>102</v>
      </c>
      <c r="E33" s="55">
        <v>1</v>
      </c>
      <c r="F33" s="55" t="s">
        <v>61</v>
      </c>
      <c r="G33" s="55">
        <v>5</v>
      </c>
      <c r="H33" s="50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</row>
    <row r="34" spans="1:26" s="52" customFormat="1" ht="15.75" customHeight="1">
      <c r="A34" s="53">
        <v>8</v>
      </c>
      <c r="B34" s="74" t="s">
        <v>169</v>
      </c>
      <c r="C34" s="40" t="s">
        <v>170</v>
      </c>
      <c r="D34" s="55" t="s">
        <v>137</v>
      </c>
      <c r="E34" s="55">
        <v>1</v>
      </c>
      <c r="F34" s="55" t="s">
        <v>61</v>
      </c>
      <c r="G34" s="55">
        <v>5</v>
      </c>
      <c r="H34" s="50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</row>
    <row r="35" spans="1:26" ht="20.25">
      <c r="A35" s="95" t="s">
        <v>7</v>
      </c>
      <c r="B35" s="96"/>
      <c r="C35" s="96"/>
      <c r="D35" s="96"/>
      <c r="E35" s="105"/>
      <c r="F35" s="105"/>
      <c r="G35" s="96"/>
      <c r="H35" s="96"/>
    </row>
    <row r="36" spans="1:26" ht="60">
      <c r="A36" s="3" t="s">
        <v>6</v>
      </c>
      <c r="B36" s="3" t="s">
        <v>5</v>
      </c>
      <c r="C36" s="3" t="s">
        <v>4</v>
      </c>
      <c r="D36" s="3" t="s">
        <v>3</v>
      </c>
      <c r="E36" s="3" t="s">
        <v>2</v>
      </c>
      <c r="F36" s="3" t="s">
        <v>1</v>
      </c>
      <c r="G36" s="3" t="s">
        <v>0</v>
      </c>
      <c r="H36" s="3" t="s">
        <v>11</v>
      </c>
    </row>
    <row r="37" spans="1:26" ht="30">
      <c r="A37" s="28">
        <v>1</v>
      </c>
      <c r="B37" s="44" t="s">
        <v>183</v>
      </c>
      <c r="C37" s="40" t="s">
        <v>184</v>
      </c>
      <c r="D37" s="56" t="s">
        <v>146</v>
      </c>
      <c r="E37" s="57">
        <v>1</v>
      </c>
      <c r="F37" s="57" t="s">
        <v>171</v>
      </c>
      <c r="G37" s="55">
        <v>1</v>
      </c>
      <c r="H37" s="55" t="s">
        <v>180</v>
      </c>
    </row>
    <row r="38" spans="1:26" ht="30">
      <c r="A38" s="24">
        <v>2</v>
      </c>
      <c r="B38" s="44" t="s">
        <v>185</v>
      </c>
      <c r="C38" s="40" t="s">
        <v>186</v>
      </c>
      <c r="D38" s="56" t="s">
        <v>146</v>
      </c>
      <c r="E38" s="57">
        <v>1</v>
      </c>
      <c r="F38" s="57" t="s">
        <v>171</v>
      </c>
      <c r="G38" s="55">
        <v>1</v>
      </c>
      <c r="H38" s="55" t="s">
        <v>180</v>
      </c>
    </row>
    <row r="39" spans="1:26" ht="101.25">
      <c r="A39" s="28">
        <v>3</v>
      </c>
      <c r="B39" s="39" t="s">
        <v>191</v>
      </c>
      <c r="C39" s="40" t="s">
        <v>179</v>
      </c>
      <c r="D39" s="56" t="s">
        <v>146</v>
      </c>
      <c r="E39" s="57">
        <v>1</v>
      </c>
      <c r="F39" s="57" t="s">
        <v>187</v>
      </c>
      <c r="G39" s="55">
        <v>1</v>
      </c>
      <c r="H39" s="55" t="s">
        <v>180</v>
      </c>
    </row>
    <row r="40" spans="1:26" s="38" customFormat="1" ht="30">
      <c r="A40" s="24">
        <v>4</v>
      </c>
      <c r="B40" s="44" t="s">
        <v>188</v>
      </c>
      <c r="C40" s="40" t="s">
        <v>181</v>
      </c>
      <c r="D40" s="56" t="s">
        <v>146</v>
      </c>
      <c r="E40" s="57">
        <v>1</v>
      </c>
      <c r="F40" s="57" t="s">
        <v>171</v>
      </c>
      <c r="G40" s="55">
        <v>1</v>
      </c>
      <c r="H40" s="55" t="s">
        <v>180</v>
      </c>
    </row>
    <row r="41" spans="1:26" s="38" customFormat="1" ht="30">
      <c r="A41" s="28">
        <v>5</v>
      </c>
      <c r="B41" s="44" t="s">
        <v>189</v>
      </c>
      <c r="C41" s="40" t="s">
        <v>383</v>
      </c>
      <c r="D41" s="56" t="s">
        <v>146</v>
      </c>
      <c r="E41" s="57">
        <v>1</v>
      </c>
      <c r="F41" s="57" t="s">
        <v>171</v>
      </c>
      <c r="G41" s="55">
        <v>1</v>
      </c>
      <c r="H41" s="55" t="s">
        <v>180</v>
      </c>
    </row>
    <row r="42" spans="1:26" ht="30">
      <c r="A42" s="24">
        <v>6</v>
      </c>
      <c r="B42" s="44" t="s">
        <v>190</v>
      </c>
      <c r="C42" s="40" t="s">
        <v>182</v>
      </c>
      <c r="D42" s="56" t="s">
        <v>146</v>
      </c>
      <c r="E42" s="57">
        <v>1</v>
      </c>
      <c r="F42" s="57" t="s">
        <v>171</v>
      </c>
      <c r="G42" s="55">
        <v>1</v>
      </c>
      <c r="H42" s="55" t="s">
        <v>180</v>
      </c>
    </row>
    <row r="44" spans="1:26">
      <c r="C44" s="1"/>
    </row>
  </sheetData>
  <mergeCells count="39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35:H35"/>
    <mergeCell ref="A19:H19"/>
    <mergeCell ref="A24:H24"/>
    <mergeCell ref="A25:H25"/>
    <mergeCell ref="A16:H16"/>
    <mergeCell ref="A23:H23"/>
    <mergeCell ref="A18:H18"/>
    <mergeCell ref="A22:H22"/>
  </mergeCells>
  <dataValidations count="1">
    <dataValidation type="list" allowBlank="1" showErrorMessage="1" sqref="D27:D34">
      <formula1>"Оборудование,Инструмент,Мебель"</formula1>
    </dataValidation>
  </dataValidation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Z84"/>
  <sheetViews>
    <sheetView topLeftCell="A78" zoomScaleNormal="160" workbookViewId="0">
      <selection activeCell="B64" sqref="B64"/>
    </sheetView>
  </sheetViews>
  <sheetFormatPr defaultColWidth="14.42578125" defaultRowHeight="15"/>
  <cols>
    <col min="1" max="1" width="5.140625" style="12" customWidth="1"/>
    <col min="2" max="2" width="52" style="12" customWidth="1"/>
    <col min="3" max="3" width="27.42578125" style="12" customWidth="1"/>
    <col min="4" max="4" width="22" style="12" customWidth="1"/>
    <col min="5" max="5" width="15.42578125" style="12" customWidth="1"/>
    <col min="6" max="6" width="23.42578125" style="12" bestFit="1" customWidth="1"/>
    <col min="7" max="7" width="14.42578125" style="12" customWidth="1"/>
    <col min="8" max="8" width="25" style="12" bestFit="1" customWidth="1"/>
    <col min="9" max="10" width="8.7109375" style="1" customWidth="1"/>
    <col min="11" max="16384" width="14.42578125" style="1"/>
  </cols>
  <sheetData>
    <row r="1" spans="1:8">
      <c r="A1" s="104" t="s">
        <v>10</v>
      </c>
      <c r="B1" s="105"/>
      <c r="C1" s="105"/>
      <c r="D1" s="105"/>
      <c r="E1" s="105"/>
      <c r="F1" s="105"/>
      <c r="G1" s="105"/>
      <c r="H1" s="105"/>
    </row>
    <row r="2" spans="1:8" ht="20.25">
      <c r="A2" s="107" t="s">
        <v>31</v>
      </c>
      <c r="B2" s="107"/>
      <c r="C2" s="107"/>
      <c r="D2" s="107"/>
      <c r="E2" s="107"/>
      <c r="F2" s="107"/>
      <c r="G2" s="107"/>
      <c r="H2" s="107"/>
    </row>
    <row r="3" spans="1:8" ht="20.25">
      <c r="A3" s="108" t="str">
        <f>'Информация о Чемпионате'!B4</f>
        <v>Регионального этапа всероссийского чемпионата по профессиональному мастерству «Профессионалы» 2025-26</v>
      </c>
      <c r="B3" s="108"/>
      <c r="C3" s="108"/>
      <c r="D3" s="108"/>
      <c r="E3" s="108"/>
      <c r="F3" s="108"/>
      <c r="G3" s="108"/>
      <c r="H3" s="108"/>
    </row>
    <row r="4" spans="1:8" ht="20.25">
      <c r="A4" s="107" t="s">
        <v>32</v>
      </c>
      <c r="B4" s="107"/>
      <c r="C4" s="107"/>
      <c r="D4" s="107"/>
      <c r="E4" s="107"/>
      <c r="F4" s="107"/>
      <c r="G4" s="107"/>
      <c r="H4" s="107"/>
    </row>
    <row r="5" spans="1:8" ht="20.25">
      <c r="A5" s="106" t="str">
        <f>'Информация о Чемпионате'!B3</f>
        <v>Производство мебели</v>
      </c>
      <c r="B5" s="106"/>
      <c r="C5" s="106"/>
      <c r="D5" s="106"/>
      <c r="E5" s="106"/>
      <c r="F5" s="106"/>
      <c r="G5" s="106"/>
      <c r="H5" s="106"/>
    </row>
    <row r="6" spans="1:8">
      <c r="A6" s="100" t="s">
        <v>12</v>
      </c>
      <c r="B6" s="105"/>
      <c r="C6" s="105"/>
      <c r="D6" s="105"/>
      <c r="E6" s="105"/>
      <c r="F6" s="105"/>
      <c r="G6" s="105"/>
      <c r="H6" s="105"/>
    </row>
    <row r="7" spans="1:8" ht="15.75">
      <c r="A7" s="100" t="s">
        <v>29</v>
      </c>
      <c r="B7" s="100"/>
      <c r="C7" s="109" t="str">
        <f>'Информация о Чемпионате'!B5</f>
        <v>Алтайский край</v>
      </c>
      <c r="D7" s="109"/>
      <c r="E7" s="109"/>
      <c r="F7" s="109"/>
      <c r="G7" s="109"/>
      <c r="H7" s="109"/>
    </row>
    <row r="8" spans="1:8" ht="15.75">
      <c r="A8" s="100" t="s">
        <v>30</v>
      </c>
      <c r="B8" s="100"/>
      <c r="C8" s="100"/>
      <c r="D8" s="109" t="str">
        <f>'Информация о Чемпионате'!B6</f>
        <v>КГБПОУ Бийский государственный колледж</v>
      </c>
      <c r="E8" s="109"/>
      <c r="F8" s="109"/>
      <c r="G8" s="109"/>
      <c r="H8" s="109"/>
    </row>
    <row r="9" spans="1:8" ht="15.75">
      <c r="A9" s="100" t="s">
        <v>26</v>
      </c>
      <c r="B9" s="100"/>
      <c r="C9" s="100" t="str">
        <f>'Информация о Чемпионате'!B7</f>
        <v>г.Бийск ул.Мартьянова  42</v>
      </c>
      <c r="D9" s="100"/>
      <c r="E9" s="100"/>
      <c r="F9" s="100"/>
      <c r="G9" s="100"/>
      <c r="H9" s="100"/>
    </row>
    <row r="10" spans="1:8" ht="15.75">
      <c r="A10" s="100" t="s">
        <v>28</v>
      </c>
      <c r="B10" s="100"/>
      <c r="C10" s="100" t="str">
        <f>'Информация о Чемпионате'!B9</f>
        <v>Демин Александр Иванович</v>
      </c>
      <c r="D10" s="100"/>
      <c r="E10" s="100" t="str">
        <f>'Информация о Чемпионате'!B10</f>
        <v>Demin_72@mail.ru</v>
      </c>
      <c r="F10" s="100"/>
      <c r="G10" s="100" t="str">
        <f>'Информация о Чемпионате'!B11</f>
        <v>8-906-963-73-73</v>
      </c>
      <c r="H10" s="100"/>
    </row>
    <row r="11" spans="1:8" ht="15.75" customHeight="1">
      <c r="A11" s="100" t="s">
        <v>36</v>
      </c>
      <c r="B11" s="100"/>
      <c r="C11" s="100" t="str">
        <f>'Информация о Чемпионате'!B12</f>
        <v>Тахтин Игорь Васильевич</v>
      </c>
      <c r="D11" s="100"/>
      <c r="E11" s="100" t="str">
        <f>'Информация о Чемпионате'!B13</f>
        <v>tahtin@bgtc.su</v>
      </c>
      <c r="F11" s="100"/>
      <c r="G11" s="100" t="str">
        <f>'Информация о Чемпионате'!B14</f>
        <v>8-961-230-66-99</v>
      </c>
      <c r="H11" s="100"/>
    </row>
    <row r="12" spans="1:8" ht="15.75" customHeight="1">
      <c r="A12" s="100" t="s">
        <v>43</v>
      </c>
      <c r="B12" s="100"/>
      <c r="C12" s="100">
        <f>'Информация о Чемпионате'!B17</f>
        <v>9</v>
      </c>
      <c r="D12" s="100"/>
      <c r="E12" s="100"/>
      <c r="F12" s="100"/>
      <c r="G12" s="100"/>
      <c r="H12" s="100"/>
    </row>
    <row r="13" spans="1:8" ht="15.75">
      <c r="A13" s="100" t="s">
        <v>50</v>
      </c>
      <c r="B13" s="100"/>
      <c r="C13" s="100">
        <f>'Информация о Чемпионате'!B15</f>
        <v>5</v>
      </c>
      <c r="D13" s="100"/>
      <c r="E13" s="100"/>
      <c r="F13" s="100"/>
      <c r="G13" s="100"/>
      <c r="H13" s="100"/>
    </row>
    <row r="14" spans="1:8" ht="15.75">
      <c r="A14" s="100" t="s">
        <v>19</v>
      </c>
      <c r="B14" s="100"/>
      <c r="C14" s="100">
        <f>'Информация о Чемпионате'!B16</f>
        <v>5</v>
      </c>
      <c r="D14" s="100"/>
      <c r="E14" s="100"/>
      <c r="F14" s="100"/>
      <c r="G14" s="100"/>
      <c r="H14" s="100"/>
    </row>
    <row r="15" spans="1:8" ht="15.75">
      <c r="A15" s="100" t="s">
        <v>27</v>
      </c>
      <c r="B15" s="100"/>
      <c r="C15" s="100" t="str">
        <f>'Информация о Чемпионате'!B8</f>
        <v>15.02.2026-20.02.2026</v>
      </c>
      <c r="D15" s="100"/>
      <c r="E15" s="100"/>
      <c r="F15" s="100"/>
      <c r="G15" s="100"/>
      <c r="H15" s="100"/>
    </row>
    <row r="16" spans="1:8" ht="20.25">
      <c r="A16" s="95" t="s">
        <v>13</v>
      </c>
      <c r="B16" s="96"/>
      <c r="C16" s="96"/>
      <c r="D16" s="96"/>
      <c r="E16" s="96"/>
      <c r="F16" s="96"/>
      <c r="G16" s="96"/>
      <c r="H16" s="96"/>
    </row>
    <row r="17" spans="1:8" ht="60">
      <c r="A17" s="3" t="s">
        <v>6</v>
      </c>
      <c r="B17" s="3" t="s">
        <v>5</v>
      </c>
      <c r="C17" s="5" t="s">
        <v>4</v>
      </c>
      <c r="D17" s="8" t="s">
        <v>3</v>
      </c>
      <c r="E17" s="8" t="s">
        <v>255</v>
      </c>
      <c r="F17" s="8" t="s">
        <v>1</v>
      </c>
      <c r="G17" s="8" t="s">
        <v>0</v>
      </c>
      <c r="H17" s="3" t="s">
        <v>11</v>
      </c>
    </row>
    <row r="18" spans="1:8" ht="45">
      <c r="A18" s="25">
        <v>1</v>
      </c>
      <c r="B18" s="58" t="s">
        <v>192</v>
      </c>
      <c r="C18" s="58" t="s">
        <v>317</v>
      </c>
      <c r="D18" s="59" t="s">
        <v>193</v>
      </c>
      <c r="E18" s="59">
        <v>2</v>
      </c>
      <c r="F18" s="59" t="s">
        <v>61</v>
      </c>
      <c r="G18" s="59">
        <f>E18*$C$13+4</f>
        <v>14</v>
      </c>
      <c r="H18" s="60"/>
    </row>
    <row r="19" spans="1:8" ht="45">
      <c r="A19" s="25">
        <v>2</v>
      </c>
      <c r="B19" s="58" t="s">
        <v>194</v>
      </c>
      <c r="C19" s="58" t="s">
        <v>318</v>
      </c>
      <c r="D19" s="59" t="s">
        <v>193</v>
      </c>
      <c r="E19" s="59">
        <v>2</v>
      </c>
      <c r="F19" s="59" t="s">
        <v>61</v>
      </c>
      <c r="G19" s="59">
        <f t="shared" ref="G19:G36" si="0">E19*$C$13+4</f>
        <v>14</v>
      </c>
      <c r="H19" s="60"/>
    </row>
    <row r="20" spans="1:8" s="38" customFormat="1" ht="45">
      <c r="A20" s="25">
        <v>3</v>
      </c>
      <c r="B20" s="58" t="s">
        <v>195</v>
      </c>
      <c r="C20" s="58" t="s">
        <v>319</v>
      </c>
      <c r="D20" s="59" t="s">
        <v>193</v>
      </c>
      <c r="E20" s="59">
        <v>2</v>
      </c>
      <c r="F20" s="59" t="s">
        <v>61</v>
      </c>
      <c r="G20" s="59">
        <f t="shared" si="0"/>
        <v>14</v>
      </c>
      <c r="H20" s="60"/>
    </row>
    <row r="21" spans="1:8" s="38" customFormat="1" ht="45">
      <c r="A21" s="25">
        <v>4</v>
      </c>
      <c r="B21" s="58" t="s">
        <v>196</v>
      </c>
      <c r="C21" s="58" t="s">
        <v>320</v>
      </c>
      <c r="D21" s="59" t="s">
        <v>193</v>
      </c>
      <c r="E21" s="59">
        <v>1</v>
      </c>
      <c r="F21" s="59" t="s">
        <v>61</v>
      </c>
      <c r="G21" s="59">
        <f t="shared" si="0"/>
        <v>9</v>
      </c>
      <c r="H21" s="60"/>
    </row>
    <row r="22" spans="1:8" s="38" customFormat="1" ht="45">
      <c r="A22" s="25">
        <v>5</v>
      </c>
      <c r="B22" s="58" t="s">
        <v>197</v>
      </c>
      <c r="C22" s="58" t="s">
        <v>321</v>
      </c>
      <c r="D22" s="59" t="s">
        <v>193</v>
      </c>
      <c r="E22" s="59">
        <v>2</v>
      </c>
      <c r="F22" s="59" t="s">
        <v>61</v>
      </c>
      <c r="G22" s="59">
        <f t="shared" si="0"/>
        <v>14</v>
      </c>
      <c r="H22" s="60"/>
    </row>
    <row r="23" spans="1:8" s="38" customFormat="1" ht="45">
      <c r="A23" s="25">
        <v>6</v>
      </c>
      <c r="B23" s="58" t="s">
        <v>198</v>
      </c>
      <c r="C23" s="58" t="s">
        <v>336</v>
      </c>
      <c r="D23" s="59" t="s">
        <v>193</v>
      </c>
      <c r="E23" s="59">
        <v>1</v>
      </c>
      <c r="F23" s="59" t="s">
        <v>61</v>
      </c>
      <c r="G23" s="59">
        <f t="shared" si="0"/>
        <v>9</v>
      </c>
      <c r="H23" s="60"/>
    </row>
    <row r="24" spans="1:8" s="38" customFormat="1" ht="45">
      <c r="A24" s="25">
        <v>7</v>
      </c>
      <c r="B24" s="58" t="s">
        <v>199</v>
      </c>
      <c r="C24" s="58" t="s">
        <v>322</v>
      </c>
      <c r="D24" s="59" t="s">
        <v>193</v>
      </c>
      <c r="E24" s="59">
        <v>1</v>
      </c>
      <c r="F24" s="59" t="s">
        <v>61</v>
      </c>
      <c r="G24" s="59">
        <f t="shared" si="0"/>
        <v>9</v>
      </c>
      <c r="H24" s="60"/>
    </row>
    <row r="25" spans="1:8" s="38" customFormat="1" ht="45">
      <c r="A25" s="25">
        <v>8</v>
      </c>
      <c r="B25" s="58" t="s">
        <v>200</v>
      </c>
      <c r="C25" s="58" t="s">
        <v>323</v>
      </c>
      <c r="D25" s="59" t="s">
        <v>193</v>
      </c>
      <c r="E25" s="59">
        <v>1</v>
      </c>
      <c r="F25" s="59" t="s">
        <v>171</v>
      </c>
      <c r="G25" s="59">
        <f t="shared" si="0"/>
        <v>9</v>
      </c>
      <c r="H25" s="60"/>
    </row>
    <row r="26" spans="1:8" s="38" customFormat="1" ht="45">
      <c r="A26" s="25">
        <v>9</v>
      </c>
      <c r="B26" s="58" t="s">
        <v>201</v>
      </c>
      <c r="C26" s="58" t="s">
        <v>324</v>
      </c>
      <c r="D26" s="59" t="s">
        <v>193</v>
      </c>
      <c r="E26" s="59">
        <v>2</v>
      </c>
      <c r="F26" s="59" t="s">
        <v>61</v>
      </c>
      <c r="G26" s="59">
        <f t="shared" si="0"/>
        <v>14</v>
      </c>
      <c r="H26" s="60"/>
    </row>
    <row r="27" spans="1:8" s="38" customFormat="1" ht="75">
      <c r="A27" s="25">
        <v>10</v>
      </c>
      <c r="B27" s="58" t="s">
        <v>202</v>
      </c>
      <c r="C27" s="58" t="s">
        <v>325</v>
      </c>
      <c r="D27" s="59" t="s">
        <v>193</v>
      </c>
      <c r="E27" s="59">
        <v>2</v>
      </c>
      <c r="F27" s="59" t="s">
        <v>61</v>
      </c>
      <c r="G27" s="59">
        <f t="shared" si="0"/>
        <v>14</v>
      </c>
      <c r="H27" s="60"/>
    </row>
    <row r="28" spans="1:8" s="38" customFormat="1" ht="45">
      <c r="A28" s="25">
        <v>11</v>
      </c>
      <c r="B28" s="58" t="s">
        <v>203</v>
      </c>
      <c r="C28" s="58" t="s">
        <v>326</v>
      </c>
      <c r="D28" s="59" t="s">
        <v>193</v>
      </c>
      <c r="E28" s="59">
        <v>1</v>
      </c>
      <c r="F28" s="59" t="s">
        <v>61</v>
      </c>
      <c r="G28" s="59">
        <f>E28*$C$13+4</f>
        <v>9</v>
      </c>
      <c r="H28" s="60"/>
    </row>
    <row r="29" spans="1:8" s="38" customFormat="1" ht="45">
      <c r="A29" s="25">
        <v>12</v>
      </c>
      <c r="B29" s="58" t="s">
        <v>204</v>
      </c>
      <c r="C29" s="58" t="s">
        <v>327</v>
      </c>
      <c r="D29" s="59" t="s">
        <v>193</v>
      </c>
      <c r="E29" s="59">
        <v>1</v>
      </c>
      <c r="F29" s="59" t="s">
        <v>61</v>
      </c>
      <c r="G29" s="59">
        <f t="shared" si="0"/>
        <v>9</v>
      </c>
      <c r="H29" s="60"/>
    </row>
    <row r="30" spans="1:8" s="38" customFormat="1" ht="45">
      <c r="A30" s="25">
        <v>13</v>
      </c>
      <c r="B30" s="58" t="s">
        <v>205</v>
      </c>
      <c r="C30" s="58" t="s">
        <v>328</v>
      </c>
      <c r="D30" s="59" t="s">
        <v>193</v>
      </c>
      <c r="E30" s="59">
        <v>1</v>
      </c>
      <c r="F30" s="59" t="s">
        <v>61</v>
      </c>
      <c r="G30" s="59">
        <f t="shared" si="0"/>
        <v>9</v>
      </c>
      <c r="H30" s="60"/>
    </row>
    <row r="31" spans="1:8" s="38" customFormat="1" ht="45">
      <c r="A31" s="25">
        <v>14</v>
      </c>
      <c r="B31" s="58" t="s">
        <v>206</v>
      </c>
      <c r="C31" s="58" t="s">
        <v>329</v>
      </c>
      <c r="D31" s="59" t="s">
        <v>193</v>
      </c>
      <c r="E31" s="59">
        <v>1</v>
      </c>
      <c r="F31" s="59" t="s">
        <v>61</v>
      </c>
      <c r="G31" s="59">
        <f t="shared" si="0"/>
        <v>9</v>
      </c>
      <c r="H31" s="60"/>
    </row>
    <row r="32" spans="1:8" s="38" customFormat="1" ht="45">
      <c r="A32" s="25">
        <v>15</v>
      </c>
      <c r="B32" s="58" t="s">
        <v>207</v>
      </c>
      <c r="C32" s="58" t="s">
        <v>334</v>
      </c>
      <c r="D32" s="59" t="s">
        <v>193</v>
      </c>
      <c r="E32" s="59">
        <v>1</v>
      </c>
      <c r="F32" s="59" t="s">
        <v>61</v>
      </c>
      <c r="G32" s="59">
        <f t="shared" si="0"/>
        <v>9</v>
      </c>
      <c r="H32" s="60"/>
    </row>
    <row r="33" spans="1:26" s="38" customFormat="1" ht="45">
      <c r="A33" s="25">
        <v>16</v>
      </c>
      <c r="B33" s="58" t="s">
        <v>208</v>
      </c>
      <c r="C33" s="58" t="s">
        <v>330</v>
      </c>
      <c r="D33" s="59" t="s">
        <v>193</v>
      </c>
      <c r="E33" s="59">
        <v>3</v>
      </c>
      <c r="F33" s="59" t="s">
        <v>171</v>
      </c>
      <c r="G33" s="59">
        <f t="shared" si="0"/>
        <v>19</v>
      </c>
      <c r="H33" s="60"/>
    </row>
    <row r="34" spans="1:26" s="38" customFormat="1" ht="45">
      <c r="A34" s="25">
        <v>17</v>
      </c>
      <c r="B34" s="58" t="s">
        <v>209</v>
      </c>
      <c r="C34" s="58" t="s">
        <v>331</v>
      </c>
      <c r="D34" s="59" t="s">
        <v>193</v>
      </c>
      <c r="E34" s="59">
        <v>1</v>
      </c>
      <c r="F34" s="59" t="s">
        <v>171</v>
      </c>
      <c r="G34" s="59">
        <f t="shared" si="0"/>
        <v>9</v>
      </c>
      <c r="H34" s="52"/>
    </row>
    <row r="35" spans="1:26" s="38" customFormat="1" ht="45">
      <c r="A35" s="25">
        <v>18</v>
      </c>
      <c r="B35" s="58" t="s">
        <v>210</v>
      </c>
      <c r="C35" s="58" t="s">
        <v>335</v>
      </c>
      <c r="D35" s="59" t="s">
        <v>193</v>
      </c>
      <c r="E35" s="59">
        <v>1</v>
      </c>
      <c r="F35" s="59" t="s">
        <v>171</v>
      </c>
      <c r="G35" s="59">
        <f t="shared" si="0"/>
        <v>9</v>
      </c>
      <c r="H35" s="61"/>
    </row>
    <row r="36" spans="1:26" s="38" customFormat="1" ht="60">
      <c r="A36" s="25">
        <v>19</v>
      </c>
      <c r="B36" s="58" t="s">
        <v>211</v>
      </c>
      <c r="C36" s="58" t="s">
        <v>333</v>
      </c>
      <c r="D36" s="59" t="s">
        <v>193</v>
      </c>
      <c r="E36" s="59">
        <v>10</v>
      </c>
      <c r="F36" s="59" t="s">
        <v>212</v>
      </c>
      <c r="G36" s="59">
        <f t="shared" si="0"/>
        <v>54</v>
      </c>
      <c r="H36" s="61" t="s">
        <v>213</v>
      </c>
    </row>
    <row r="37" spans="1:26" s="38" customFormat="1" ht="45">
      <c r="A37" s="25">
        <v>20</v>
      </c>
      <c r="B37" s="58" t="s">
        <v>209</v>
      </c>
      <c r="C37" s="58" t="s">
        <v>332</v>
      </c>
      <c r="D37" s="59" t="s">
        <v>193</v>
      </c>
      <c r="E37" s="59">
        <v>1</v>
      </c>
      <c r="F37" s="59" t="s">
        <v>171</v>
      </c>
      <c r="G37" s="59">
        <f>E37*$C$13+4</f>
        <v>9</v>
      </c>
      <c r="H37" s="61"/>
    </row>
    <row r="38" spans="1:26" s="38" customFormat="1" ht="38.25">
      <c r="A38" s="25">
        <v>21</v>
      </c>
      <c r="B38" s="58" t="s">
        <v>214</v>
      </c>
      <c r="C38" s="62" t="s">
        <v>215</v>
      </c>
      <c r="D38" s="59" t="s">
        <v>193</v>
      </c>
      <c r="E38" s="59">
        <v>24</v>
      </c>
      <c r="F38" s="59" t="s">
        <v>61</v>
      </c>
      <c r="G38" s="59">
        <f t="shared" ref="G38:G53" si="1">E38*$C$13+8</f>
        <v>128</v>
      </c>
      <c r="H38" s="60"/>
    </row>
    <row r="39" spans="1:26" s="38" customFormat="1" ht="38.25">
      <c r="A39" s="25">
        <v>22</v>
      </c>
      <c r="B39" s="58" t="s">
        <v>216</v>
      </c>
      <c r="C39" s="62" t="s">
        <v>217</v>
      </c>
      <c r="D39" s="59" t="s">
        <v>193</v>
      </c>
      <c r="E39" s="59">
        <v>6</v>
      </c>
      <c r="F39" s="59" t="s">
        <v>171</v>
      </c>
      <c r="G39" s="59">
        <f t="shared" si="1"/>
        <v>38</v>
      </c>
      <c r="H39" s="60"/>
    </row>
    <row r="40" spans="1:26" s="38" customFormat="1" ht="38.25">
      <c r="A40" s="25">
        <v>23</v>
      </c>
      <c r="B40" s="58" t="s">
        <v>218</v>
      </c>
      <c r="C40" s="62" t="s">
        <v>219</v>
      </c>
      <c r="D40" s="59" t="s">
        <v>193</v>
      </c>
      <c r="E40" s="59">
        <v>24</v>
      </c>
      <c r="F40" s="59" t="s">
        <v>61</v>
      </c>
      <c r="G40" s="59">
        <f t="shared" si="1"/>
        <v>128</v>
      </c>
      <c r="H40" s="60"/>
    </row>
    <row r="41" spans="1:26" s="38" customFormat="1" ht="60">
      <c r="A41" s="25">
        <v>24</v>
      </c>
      <c r="B41" s="68" t="s">
        <v>256</v>
      </c>
      <c r="C41" s="68" t="s">
        <v>337</v>
      </c>
      <c r="D41" s="55" t="s">
        <v>193</v>
      </c>
      <c r="E41" s="55">
        <v>1</v>
      </c>
      <c r="F41" s="55" t="s">
        <v>173</v>
      </c>
      <c r="G41" s="55">
        <f t="shared" ref="G41:G45" si="2">$C$13*E41+3</f>
        <v>8</v>
      </c>
      <c r="H41" s="60"/>
    </row>
    <row r="42" spans="1:26" s="38" customFormat="1">
      <c r="A42" s="25">
        <v>25</v>
      </c>
      <c r="B42" s="69" t="s">
        <v>257</v>
      </c>
      <c r="C42" s="50" t="s">
        <v>258</v>
      </c>
      <c r="D42" s="54" t="s">
        <v>140</v>
      </c>
      <c r="E42" s="54">
        <v>5</v>
      </c>
      <c r="F42" s="54" t="s">
        <v>259</v>
      </c>
      <c r="G42" s="55">
        <f t="shared" si="2"/>
        <v>28</v>
      </c>
      <c r="H42" s="60"/>
    </row>
    <row r="43" spans="1:26" s="38" customFormat="1">
      <c r="A43" s="25">
        <v>26</v>
      </c>
      <c r="B43" s="69" t="s">
        <v>260</v>
      </c>
      <c r="C43" s="50" t="s">
        <v>261</v>
      </c>
      <c r="D43" s="54" t="s">
        <v>140</v>
      </c>
      <c r="E43" s="54">
        <v>1</v>
      </c>
      <c r="F43" s="54" t="s">
        <v>171</v>
      </c>
      <c r="G43" s="55">
        <f t="shared" si="2"/>
        <v>8</v>
      </c>
      <c r="H43" s="60"/>
    </row>
    <row r="44" spans="1:26" s="38" customFormat="1" ht="45">
      <c r="A44" s="25">
        <v>27</v>
      </c>
      <c r="B44" s="69" t="s">
        <v>262</v>
      </c>
      <c r="C44" s="69" t="s">
        <v>263</v>
      </c>
      <c r="D44" s="54" t="s">
        <v>140</v>
      </c>
      <c r="E44" s="54">
        <v>0.5</v>
      </c>
      <c r="F44" s="54" t="s">
        <v>264</v>
      </c>
      <c r="G44" s="55">
        <f t="shared" si="2"/>
        <v>5.5</v>
      </c>
      <c r="H44" s="60"/>
    </row>
    <row r="45" spans="1:26" s="52" customFormat="1" ht="15.75" customHeight="1">
      <c r="A45" s="25">
        <v>28</v>
      </c>
      <c r="B45" s="63" t="s">
        <v>265</v>
      </c>
      <c r="C45" s="63" t="s">
        <v>266</v>
      </c>
      <c r="D45" s="42" t="s">
        <v>193</v>
      </c>
      <c r="E45" s="42">
        <v>2</v>
      </c>
      <c r="F45" s="42" t="s">
        <v>61</v>
      </c>
      <c r="G45" s="42">
        <f t="shared" si="2"/>
        <v>13</v>
      </c>
      <c r="H45" s="50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</row>
    <row r="46" spans="1:26" s="38" customFormat="1">
      <c r="A46" s="25">
        <v>29</v>
      </c>
      <c r="B46" s="58" t="s">
        <v>220</v>
      </c>
      <c r="C46" s="62" t="s">
        <v>338</v>
      </c>
      <c r="D46" s="59" t="s">
        <v>193</v>
      </c>
      <c r="E46" s="59">
        <v>1</v>
      </c>
      <c r="F46" s="59" t="s">
        <v>61</v>
      </c>
      <c r="G46" s="59">
        <f t="shared" si="1"/>
        <v>13</v>
      </c>
      <c r="H46" s="60"/>
    </row>
    <row r="47" spans="1:26" s="38" customFormat="1" ht="76.5">
      <c r="A47" s="25">
        <v>30</v>
      </c>
      <c r="B47" s="58" t="s">
        <v>221</v>
      </c>
      <c r="C47" s="62" t="s">
        <v>339</v>
      </c>
      <c r="D47" s="59" t="s">
        <v>193</v>
      </c>
      <c r="E47" s="59">
        <v>1</v>
      </c>
      <c r="F47" s="59" t="s">
        <v>61</v>
      </c>
      <c r="G47" s="59">
        <f t="shared" si="1"/>
        <v>13</v>
      </c>
      <c r="H47" s="60"/>
    </row>
    <row r="48" spans="1:26" s="38" customFormat="1" ht="51">
      <c r="A48" s="25">
        <v>31</v>
      </c>
      <c r="B48" s="63" t="s">
        <v>222</v>
      </c>
      <c r="C48" s="77" t="s">
        <v>223</v>
      </c>
      <c r="D48" s="42" t="s">
        <v>193</v>
      </c>
      <c r="E48" s="42">
        <v>0.2</v>
      </c>
      <c r="F48" s="42" t="s">
        <v>224</v>
      </c>
      <c r="G48" s="59">
        <f t="shared" si="1"/>
        <v>9</v>
      </c>
      <c r="H48" s="65"/>
    </row>
    <row r="49" spans="1:8" s="38" customFormat="1" ht="51">
      <c r="A49" s="25">
        <v>32</v>
      </c>
      <c r="B49" s="63" t="s">
        <v>222</v>
      </c>
      <c r="C49" s="64" t="s">
        <v>225</v>
      </c>
      <c r="D49" s="42" t="s">
        <v>193</v>
      </c>
      <c r="E49" s="42">
        <v>0.2</v>
      </c>
      <c r="F49" s="42" t="s">
        <v>224</v>
      </c>
      <c r="G49" s="59">
        <f t="shared" si="1"/>
        <v>9</v>
      </c>
      <c r="H49" s="65"/>
    </row>
    <row r="50" spans="1:8" s="38" customFormat="1" ht="38.25">
      <c r="A50" s="25">
        <v>33</v>
      </c>
      <c r="B50" s="63" t="s">
        <v>222</v>
      </c>
      <c r="C50" s="64" t="s">
        <v>226</v>
      </c>
      <c r="D50" s="42" t="s">
        <v>193</v>
      </c>
      <c r="E50" s="42">
        <v>0.2</v>
      </c>
      <c r="F50" s="42" t="s">
        <v>224</v>
      </c>
      <c r="G50" s="59">
        <f t="shared" si="1"/>
        <v>9</v>
      </c>
      <c r="H50" s="65"/>
    </row>
    <row r="51" spans="1:8" s="38" customFormat="1" ht="25.5">
      <c r="A51" s="25">
        <v>34</v>
      </c>
      <c r="B51" s="63" t="s">
        <v>227</v>
      </c>
      <c r="C51" s="64" t="s">
        <v>228</v>
      </c>
      <c r="D51" s="42" t="s">
        <v>193</v>
      </c>
      <c r="E51" s="42">
        <v>1</v>
      </c>
      <c r="F51" s="42" t="s">
        <v>61</v>
      </c>
      <c r="G51" s="59">
        <f t="shared" si="1"/>
        <v>13</v>
      </c>
      <c r="H51" s="65"/>
    </row>
    <row r="52" spans="1:8" s="38" customFormat="1" ht="25.5">
      <c r="A52" s="25">
        <v>35</v>
      </c>
      <c r="B52" s="63" t="s">
        <v>229</v>
      </c>
      <c r="C52" s="64" t="s">
        <v>230</v>
      </c>
      <c r="D52" s="42" t="s">
        <v>193</v>
      </c>
      <c r="E52" s="42">
        <v>1</v>
      </c>
      <c r="F52" s="42" t="s">
        <v>61</v>
      </c>
      <c r="G52" s="59">
        <f t="shared" si="1"/>
        <v>13</v>
      </c>
      <c r="H52" s="65"/>
    </row>
    <row r="53" spans="1:8" s="38" customFormat="1" ht="24">
      <c r="A53" s="25">
        <v>36</v>
      </c>
      <c r="B53" s="63" t="s">
        <v>231</v>
      </c>
      <c r="C53" s="66" t="s">
        <v>340</v>
      </c>
      <c r="D53" s="42" t="s">
        <v>193</v>
      </c>
      <c r="E53" s="42">
        <v>1</v>
      </c>
      <c r="F53" s="42" t="s">
        <v>61</v>
      </c>
      <c r="G53" s="59">
        <f t="shared" si="1"/>
        <v>13</v>
      </c>
      <c r="H53" s="65"/>
    </row>
    <row r="54" spans="1:8" s="38" customFormat="1" ht="56.25">
      <c r="A54" s="25">
        <v>37</v>
      </c>
      <c r="B54" s="74" t="s">
        <v>71</v>
      </c>
      <c r="C54" s="76" t="s">
        <v>72</v>
      </c>
      <c r="D54" s="42" t="s">
        <v>193</v>
      </c>
      <c r="E54" s="41">
        <v>1</v>
      </c>
      <c r="F54" s="41" t="s">
        <v>73</v>
      </c>
      <c r="G54" s="41">
        <v>2</v>
      </c>
      <c r="H54" s="50"/>
    </row>
    <row r="55" spans="1:8" s="38" customFormat="1" ht="78.75">
      <c r="A55" s="25">
        <v>38</v>
      </c>
      <c r="B55" s="39" t="s">
        <v>232</v>
      </c>
      <c r="C55" s="40" t="s">
        <v>233</v>
      </c>
      <c r="D55" s="42" t="s">
        <v>193</v>
      </c>
      <c r="E55" s="41">
        <v>1</v>
      </c>
      <c r="F55" s="41" t="s">
        <v>171</v>
      </c>
      <c r="G55" s="41">
        <v>7</v>
      </c>
      <c r="H55" s="50"/>
    </row>
    <row r="56" spans="1:8" s="38" customFormat="1" ht="112.5">
      <c r="A56" s="25">
        <v>39</v>
      </c>
      <c r="B56" s="39" t="s">
        <v>234</v>
      </c>
      <c r="C56" s="40" t="s">
        <v>393</v>
      </c>
      <c r="D56" s="42" t="s">
        <v>193</v>
      </c>
      <c r="E56" s="41">
        <v>1</v>
      </c>
      <c r="F56" s="41" t="s">
        <v>171</v>
      </c>
      <c r="G56" s="41">
        <v>2</v>
      </c>
      <c r="H56" s="50"/>
    </row>
    <row r="57" spans="1:8" s="38" customFormat="1" ht="67.5">
      <c r="A57" s="25">
        <v>40</v>
      </c>
      <c r="B57" s="74" t="s">
        <v>341</v>
      </c>
      <c r="C57" s="76" t="s">
        <v>392</v>
      </c>
      <c r="D57" s="42" t="s">
        <v>193</v>
      </c>
      <c r="E57" s="41">
        <v>1</v>
      </c>
      <c r="F57" s="41" t="s">
        <v>74</v>
      </c>
      <c r="G57" s="41">
        <v>2</v>
      </c>
      <c r="H57" s="50"/>
    </row>
    <row r="58" spans="1:8" s="38" customFormat="1" ht="56.25">
      <c r="A58" s="25">
        <v>41</v>
      </c>
      <c r="B58" s="39" t="s">
        <v>77</v>
      </c>
      <c r="C58" s="40" t="s">
        <v>235</v>
      </c>
      <c r="D58" s="42" t="s">
        <v>193</v>
      </c>
      <c r="E58" s="41">
        <v>1</v>
      </c>
      <c r="F58" s="41" t="s">
        <v>61</v>
      </c>
      <c r="G58" s="41">
        <v>1</v>
      </c>
      <c r="H58" s="50"/>
    </row>
    <row r="59" spans="1:8" s="38" customFormat="1" ht="56.25">
      <c r="A59" s="25">
        <v>42</v>
      </c>
      <c r="B59" s="67" t="s">
        <v>236</v>
      </c>
      <c r="C59" s="40" t="s">
        <v>237</v>
      </c>
      <c r="D59" s="42" t="s">
        <v>193</v>
      </c>
      <c r="E59" s="41">
        <v>1</v>
      </c>
      <c r="F59" s="41" t="s">
        <v>61</v>
      </c>
      <c r="G59" s="41">
        <v>1</v>
      </c>
      <c r="H59" s="50"/>
    </row>
    <row r="60" spans="1:8" s="38" customFormat="1" ht="33.75">
      <c r="A60" s="25">
        <v>43</v>
      </c>
      <c r="B60" s="39" t="s">
        <v>238</v>
      </c>
      <c r="C60" s="40" t="s">
        <v>239</v>
      </c>
      <c r="D60" s="42" t="s">
        <v>193</v>
      </c>
      <c r="E60" s="41">
        <v>1</v>
      </c>
      <c r="F60" s="41" t="s">
        <v>61</v>
      </c>
      <c r="G60" s="41">
        <v>3</v>
      </c>
      <c r="H60" s="50"/>
    </row>
    <row r="61" spans="1:8" s="38" customFormat="1" ht="33.75">
      <c r="A61" s="25">
        <v>44</v>
      </c>
      <c r="B61" s="39" t="s">
        <v>240</v>
      </c>
      <c r="C61" s="40" t="s">
        <v>241</v>
      </c>
      <c r="D61" s="42" t="s">
        <v>193</v>
      </c>
      <c r="E61" s="41">
        <v>1</v>
      </c>
      <c r="F61" s="41" t="s">
        <v>61</v>
      </c>
      <c r="G61" s="41">
        <v>3</v>
      </c>
      <c r="H61" s="50"/>
    </row>
    <row r="62" spans="1:8" s="38" customFormat="1" ht="33.75">
      <c r="A62" s="25">
        <v>45</v>
      </c>
      <c r="B62" s="39" t="s">
        <v>242</v>
      </c>
      <c r="C62" s="40" t="s">
        <v>243</v>
      </c>
      <c r="D62" s="42" t="s">
        <v>193</v>
      </c>
      <c r="E62" s="41">
        <v>1</v>
      </c>
      <c r="F62" s="41" t="s">
        <v>61</v>
      </c>
      <c r="G62" s="41">
        <v>3</v>
      </c>
      <c r="H62" s="50"/>
    </row>
    <row r="63" spans="1:8" s="38" customFormat="1" ht="33.75">
      <c r="A63" s="25">
        <v>46</v>
      </c>
      <c r="B63" s="39" t="s">
        <v>244</v>
      </c>
      <c r="C63" s="40" t="s">
        <v>245</v>
      </c>
      <c r="D63" s="42" t="s">
        <v>193</v>
      </c>
      <c r="E63" s="41">
        <v>1</v>
      </c>
      <c r="F63" s="41" t="s">
        <v>61</v>
      </c>
      <c r="G63" s="41">
        <v>3</v>
      </c>
      <c r="H63" s="50"/>
    </row>
    <row r="64" spans="1:8" s="38" customFormat="1" ht="168.75">
      <c r="A64" s="25">
        <v>47</v>
      </c>
      <c r="B64" s="39" t="s">
        <v>246</v>
      </c>
      <c r="C64" s="40" t="s">
        <v>247</v>
      </c>
      <c r="D64" s="42" t="s">
        <v>193</v>
      </c>
      <c r="E64" s="41">
        <v>1</v>
      </c>
      <c r="F64" s="41" t="s">
        <v>171</v>
      </c>
      <c r="G64" s="41">
        <v>3</v>
      </c>
      <c r="H64" s="50"/>
    </row>
    <row r="65" spans="1:26" s="38" customFormat="1" ht="45">
      <c r="A65" s="25">
        <v>48</v>
      </c>
      <c r="B65" s="39" t="s">
        <v>248</v>
      </c>
      <c r="C65" s="40" t="s">
        <v>249</v>
      </c>
      <c r="D65" s="42" t="s">
        <v>193</v>
      </c>
      <c r="E65" s="41">
        <v>1</v>
      </c>
      <c r="F65" s="41" t="s">
        <v>171</v>
      </c>
      <c r="G65" s="41">
        <v>4</v>
      </c>
      <c r="H65" s="50"/>
    </row>
    <row r="66" spans="1:26" s="38" customFormat="1" ht="56.25">
      <c r="A66" s="25">
        <v>49</v>
      </c>
      <c r="B66" s="39" t="s">
        <v>250</v>
      </c>
      <c r="C66" s="40" t="s">
        <v>251</v>
      </c>
      <c r="D66" s="42" t="s">
        <v>193</v>
      </c>
      <c r="E66" s="41">
        <v>4</v>
      </c>
      <c r="F66" s="41" t="s">
        <v>171</v>
      </c>
      <c r="G66" s="41">
        <v>4</v>
      </c>
      <c r="H66" s="50"/>
    </row>
    <row r="67" spans="1:26" s="38" customFormat="1" ht="45">
      <c r="A67" s="25">
        <v>50</v>
      </c>
      <c r="B67" s="39" t="s">
        <v>252</v>
      </c>
      <c r="C67" s="40" t="s">
        <v>253</v>
      </c>
      <c r="D67" s="42" t="s">
        <v>193</v>
      </c>
      <c r="E67" s="41">
        <v>4</v>
      </c>
      <c r="F67" s="41" t="s">
        <v>171</v>
      </c>
      <c r="G67" s="41">
        <v>4</v>
      </c>
      <c r="H67" s="50"/>
    </row>
    <row r="68" spans="1:26" s="38" customFormat="1" ht="45">
      <c r="A68" s="25">
        <v>51</v>
      </c>
      <c r="B68" s="39" t="s">
        <v>342</v>
      </c>
      <c r="C68" s="73" t="s">
        <v>343</v>
      </c>
      <c r="D68" s="42" t="s">
        <v>193</v>
      </c>
      <c r="E68" s="41">
        <v>1</v>
      </c>
      <c r="F68" s="41" t="s">
        <v>61</v>
      </c>
      <c r="G68" s="41">
        <v>2</v>
      </c>
      <c r="H68" s="50"/>
    </row>
    <row r="69" spans="1:26" ht="38.25">
      <c r="A69" s="25">
        <v>52</v>
      </c>
      <c r="B69" s="63" t="s">
        <v>254</v>
      </c>
      <c r="C69" s="64" t="s">
        <v>386</v>
      </c>
      <c r="D69" s="42" t="s">
        <v>193</v>
      </c>
      <c r="E69" s="42">
        <v>1</v>
      </c>
      <c r="F69" s="42" t="s">
        <v>61</v>
      </c>
      <c r="G69" s="42">
        <v>7</v>
      </c>
      <c r="H69" s="65"/>
    </row>
    <row r="70" spans="1:26" ht="20.25">
      <c r="A70" s="113" t="s">
        <v>14</v>
      </c>
      <c r="B70" s="114"/>
      <c r="C70" s="114"/>
      <c r="D70" s="114"/>
      <c r="E70" s="114"/>
      <c r="F70" s="114"/>
      <c r="G70" s="114"/>
      <c r="H70" s="115"/>
    </row>
    <row r="71" spans="1:26" ht="60">
      <c r="A71" s="2" t="s">
        <v>6</v>
      </c>
      <c r="B71" s="2" t="s">
        <v>5</v>
      </c>
      <c r="C71" s="3" t="s">
        <v>4</v>
      </c>
      <c r="D71" s="2" t="s">
        <v>3</v>
      </c>
      <c r="E71" s="2" t="s">
        <v>2</v>
      </c>
      <c r="F71" s="2" t="s">
        <v>1</v>
      </c>
      <c r="G71" s="3" t="s">
        <v>0</v>
      </c>
      <c r="H71" s="3" t="s">
        <v>11</v>
      </c>
    </row>
    <row r="72" spans="1:26" s="52" customFormat="1" ht="15.75" customHeight="1">
      <c r="A72" s="70">
        <v>1</v>
      </c>
      <c r="B72" s="44" t="s">
        <v>267</v>
      </c>
      <c r="C72" s="39" t="s">
        <v>268</v>
      </c>
      <c r="D72" s="41" t="s">
        <v>109</v>
      </c>
      <c r="E72" s="41">
        <v>1</v>
      </c>
      <c r="F72" s="41" t="s">
        <v>269</v>
      </c>
      <c r="G72" s="41">
        <v>6</v>
      </c>
      <c r="H72" s="50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</row>
    <row r="73" spans="1:26" s="52" customFormat="1" ht="15.75" customHeight="1">
      <c r="A73" s="70">
        <v>2</v>
      </c>
      <c r="B73" s="44" t="s">
        <v>270</v>
      </c>
      <c r="C73" s="39" t="s">
        <v>271</v>
      </c>
      <c r="D73" s="41" t="s">
        <v>109</v>
      </c>
      <c r="E73" s="41">
        <v>1</v>
      </c>
      <c r="F73" s="41" t="s">
        <v>269</v>
      </c>
      <c r="G73" s="41">
        <v>1</v>
      </c>
      <c r="H73" s="50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</row>
    <row r="74" spans="1:26" s="52" customFormat="1" ht="15.75" customHeight="1">
      <c r="A74" s="70">
        <v>3</v>
      </c>
      <c r="B74" s="44" t="s">
        <v>272</v>
      </c>
      <c r="C74" s="39" t="s">
        <v>273</v>
      </c>
      <c r="D74" s="41" t="s">
        <v>109</v>
      </c>
      <c r="E74" s="41">
        <v>1</v>
      </c>
      <c r="F74" s="41" t="s">
        <v>171</v>
      </c>
      <c r="G74" s="41">
        <v>10</v>
      </c>
      <c r="H74" s="50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</row>
    <row r="75" spans="1:26" s="52" customFormat="1" ht="15.75" customHeight="1">
      <c r="A75" s="70">
        <v>4</v>
      </c>
      <c r="B75" s="44" t="s">
        <v>274</v>
      </c>
      <c r="C75" s="39" t="s">
        <v>273</v>
      </c>
      <c r="D75" s="41" t="s">
        <v>109</v>
      </c>
      <c r="E75" s="41">
        <v>1</v>
      </c>
      <c r="F75" s="41" t="s">
        <v>171</v>
      </c>
      <c r="G75" s="41">
        <v>10</v>
      </c>
      <c r="H75" s="50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</row>
    <row r="76" spans="1:26" s="52" customFormat="1" ht="15.75" customHeight="1">
      <c r="A76" s="70">
        <v>5</v>
      </c>
      <c r="B76" s="44" t="s">
        <v>275</v>
      </c>
      <c r="C76" s="39" t="s">
        <v>385</v>
      </c>
      <c r="D76" s="41" t="s">
        <v>109</v>
      </c>
      <c r="E76" s="41">
        <v>1</v>
      </c>
      <c r="F76" s="41" t="s">
        <v>269</v>
      </c>
      <c r="G76" s="41">
        <v>2</v>
      </c>
      <c r="H76" s="50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</row>
    <row r="77" spans="1:26" s="52" customFormat="1" ht="15.75" customHeight="1">
      <c r="A77" s="70">
        <v>6</v>
      </c>
      <c r="B77" s="44" t="s">
        <v>276</v>
      </c>
      <c r="C77" s="39" t="s">
        <v>268</v>
      </c>
      <c r="D77" s="41" t="s">
        <v>109</v>
      </c>
      <c r="E77" s="41">
        <v>1</v>
      </c>
      <c r="F77" s="41" t="s">
        <v>269</v>
      </c>
      <c r="G77" s="41">
        <v>2</v>
      </c>
      <c r="H77" s="50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</row>
    <row r="78" spans="1:26" s="52" customFormat="1" ht="15.75" customHeight="1">
      <c r="A78" s="70">
        <v>7</v>
      </c>
      <c r="B78" s="44" t="s">
        <v>277</v>
      </c>
      <c r="C78" s="39" t="s">
        <v>384</v>
      </c>
      <c r="D78" s="41" t="s">
        <v>109</v>
      </c>
      <c r="E78" s="41">
        <v>1</v>
      </c>
      <c r="F78" s="41" t="s">
        <v>278</v>
      </c>
      <c r="G78" s="41">
        <v>2</v>
      </c>
      <c r="H78" s="50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</row>
    <row r="79" spans="1:26" s="52" customFormat="1" ht="15.75" customHeight="1">
      <c r="A79" s="70">
        <v>8</v>
      </c>
      <c r="B79" s="44" t="s">
        <v>279</v>
      </c>
      <c r="C79" s="39" t="s">
        <v>280</v>
      </c>
      <c r="D79" s="41" t="s">
        <v>109</v>
      </c>
      <c r="E79" s="41">
        <v>1</v>
      </c>
      <c r="F79" s="41" t="s">
        <v>171</v>
      </c>
      <c r="G79" s="41">
        <v>3</v>
      </c>
      <c r="H79" s="50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</row>
    <row r="80" spans="1:26" s="11" customFormat="1" ht="25.5">
      <c r="A80" s="21">
        <v>9</v>
      </c>
      <c r="B80" s="44" t="s">
        <v>281</v>
      </c>
      <c r="C80" s="10" t="s">
        <v>282</v>
      </c>
      <c r="D80" s="41" t="s">
        <v>109</v>
      </c>
      <c r="E80" s="9">
        <v>1</v>
      </c>
      <c r="F80" s="9" t="s">
        <v>278</v>
      </c>
      <c r="G80" s="9">
        <v>3</v>
      </c>
      <c r="H80" s="36"/>
    </row>
    <row r="81" spans="1:8" ht="20.25">
      <c r="A81" s="95" t="s">
        <v>7</v>
      </c>
      <c r="B81" s="96"/>
      <c r="C81" s="96"/>
      <c r="D81" s="105"/>
      <c r="E81" s="105"/>
      <c r="F81" s="105"/>
      <c r="G81" s="105"/>
      <c r="H81" s="96"/>
    </row>
    <row r="82" spans="1:8" ht="60">
      <c r="A82" s="33" t="s">
        <v>6</v>
      </c>
      <c r="B82" s="33" t="s">
        <v>5</v>
      </c>
      <c r="C82" s="33" t="s">
        <v>4</v>
      </c>
      <c r="D82" s="33" t="s">
        <v>3</v>
      </c>
      <c r="E82" s="33" t="s">
        <v>2</v>
      </c>
      <c r="F82" s="33" t="s">
        <v>1</v>
      </c>
      <c r="G82" s="33" t="s">
        <v>0</v>
      </c>
      <c r="H82" s="33" t="s">
        <v>11</v>
      </c>
    </row>
    <row r="83" spans="1:8">
      <c r="A83" s="34">
        <v>1</v>
      </c>
      <c r="B83" s="10"/>
      <c r="C83" s="10"/>
      <c r="D83" s="10"/>
      <c r="E83" s="9"/>
      <c r="F83" s="9"/>
      <c r="G83" s="9"/>
      <c r="H83" s="35"/>
    </row>
    <row r="84" spans="1:8">
      <c r="A84" s="34">
        <v>2</v>
      </c>
      <c r="B84" s="10"/>
      <c r="C84" s="10"/>
      <c r="D84" s="10"/>
      <c r="E84" s="9"/>
      <c r="F84" s="9"/>
      <c r="G84" s="9"/>
      <c r="H84" s="35"/>
    </row>
  </sheetData>
  <mergeCells count="31"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C9:H9"/>
    <mergeCell ref="A10:B10"/>
    <mergeCell ref="C10:D10"/>
    <mergeCell ref="E10:F10"/>
    <mergeCell ref="G10:H10"/>
    <mergeCell ref="A81:H81"/>
    <mergeCell ref="A70:H70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</mergeCells>
  <hyperlinks>
    <hyperlink ref="C68" r:id="rId1"/>
  </hyperlinks>
  <pageMargins left="0.7" right="0.7" top="0.75" bottom="0.75" header="0" footer="0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H30"/>
  <sheetViews>
    <sheetView topLeftCell="A43" zoomScale="110" zoomScaleNormal="110" workbookViewId="0">
      <selection activeCell="C30" sqref="C30"/>
    </sheetView>
  </sheetViews>
  <sheetFormatPr defaultColWidth="14.42578125" defaultRowHeight="1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>
      <c r="A1" s="117" t="s">
        <v>10</v>
      </c>
      <c r="B1" s="118"/>
      <c r="C1" s="118"/>
      <c r="D1" s="118"/>
      <c r="E1" s="118"/>
      <c r="F1" s="118"/>
      <c r="G1" s="118"/>
    </row>
    <row r="2" spans="1:8" ht="20.25">
      <c r="A2" s="107" t="s">
        <v>31</v>
      </c>
      <c r="B2" s="107"/>
      <c r="C2" s="107"/>
      <c r="D2" s="107"/>
      <c r="E2" s="107"/>
      <c r="F2" s="107"/>
      <c r="G2" s="107"/>
      <c r="H2" s="18"/>
    </row>
    <row r="3" spans="1:8" ht="20.25">
      <c r="A3" s="108" t="str">
        <f>'Информация о Чемпионате'!B4</f>
        <v>Регионального этапа всероссийского чемпионата по профессиональному мастерству «Профессионалы» 2025-26</v>
      </c>
      <c r="B3" s="108"/>
      <c r="C3" s="108"/>
      <c r="D3" s="108"/>
      <c r="E3" s="108"/>
      <c r="F3" s="108"/>
      <c r="G3" s="108"/>
      <c r="H3" s="19"/>
    </row>
    <row r="4" spans="1:8" ht="20.25">
      <c r="A4" s="107" t="s">
        <v>32</v>
      </c>
      <c r="B4" s="107"/>
      <c r="C4" s="107"/>
      <c r="D4" s="107"/>
      <c r="E4" s="107"/>
      <c r="F4" s="107"/>
      <c r="G4" s="107"/>
      <c r="H4" s="18"/>
    </row>
    <row r="5" spans="1:8" ht="20.25">
      <c r="A5" s="119" t="str">
        <f>'Информация о Чемпионате'!B3</f>
        <v>Производство мебели</v>
      </c>
      <c r="B5" s="119"/>
      <c r="C5" s="119"/>
      <c r="D5" s="119"/>
      <c r="E5" s="119"/>
      <c r="F5" s="119"/>
      <c r="G5" s="119"/>
      <c r="H5" s="20"/>
    </row>
    <row r="6" spans="1:8" ht="20.25">
      <c r="A6" s="95" t="s">
        <v>15</v>
      </c>
      <c r="B6" s="116"/>
      <c r="C6" s="116"/>
      <c r="D6" s="116"/>
      <c r="E6" s="116"/>
      <c r="F6" s="116"/>
      <c r="G6" s="116"/>
    </row>
    <row r="7" spans="1:8" ht="30">
      <c r="A7" s="3" t="s">
        <v>6</v>
      </c>
      <c r="B7" s="3" t="s">
        <v>5</v>
      </c>
      <c r="C7" s="5" t="s">
        <v>4</v>
      </c>
      <c r="D7" s="3" t="s">
        <v>3</v>
      </c>
      <c r="E7" s="3" t="s">
        <v>2</v>
      </c>
      <c r="F7" s="3" t="s">
        <v>1</v>
      </c>
      <c r="G7" s="3" t="s">
        <v>16</v>
      </c>
    </row>
    <row r="8" spans="1:8" ht="22.5">
      <c r="A8" s="55">
        <v>1</v>
      </c>
      <c r="B8" s="71" t="s">
        <v>283</v>
      </c>
      <c r="C8" s="76" t="s">
        <v>391</v>
      </c>
      <c r="D8" s="54" t="s">
        <v>66</v>
      </c>
      <c r="E8" s="55">
        <v>1</v>
      </c>
      <c r="F8" s="55" t="s">
        <v>61</v>
      </c>
      <c r="G8" s="29"/>
    </row>
    <row r="9" spans="1:8" ht="22.5">
      <c r="A9" s="55">
        <v>2</v>
      </c>
      <c r="B9" s="71" t="s">
        <v>285</v>
      </c>
      <c r="C9" s="40" t="s">
        <v>284</v>
      </c>
      <c r="D9" s="54" t="s">
        <v>60</v>
      </c>
      <c r="E9" s="55">
        <v>1</v>
      </c>
      <c r="F9" s="55" t="s">
        <v>61</v>
      </c>
      <c r="G9" s="29"/>
    </row>
    <row r="10" spans="1:8" ht="22.5">
      <c r="A10" s="55">
        <v>3</v>
      </c>
      <c r="B10" s="71" t="s">
        <v>286</v>
      </c>
      <c r="C10" s="40" t="s">
        <v>284</v>
      </c>
      <c r="D10" s="54" t="s">
        <v>66</v>
      </c>
      <c r="E10" s="55">
        <v>1</v>
      </c>
      <c r="F10" s="55" t="s">
        <v>61</v>
      </c>
      <c r="G10" s="29"/>
    </row>
    <row r="11" spans="1:8" ht="22.5">
      <c r="A11" s="55">
        <v>4</v>
      </c>
      <c r="B11" s="71" t="s">
        <v>287</v>
      </c>
      <c r="C11" s="40" t="s">
        <v>284</v>
      </c>
      <c r="D11" s="54" t="s">
        <v>66</v>
      </c>
      <c r="E11" s="55">
        <v>1</v>
      </c>
      <c r="F11" s="55" t="s">
        <v>61</v>
      </c>
      <c r="G11" s="30"/>
    </row>
    <row r="12" spans="1:8" ht="22.5">
      <c r="A12" s="55">
        <v>5</v>
      </c>
      <c r="B12" s="71" t="s">
        <v>288</v>
      </c>
      <c r="C12" s="40" t="s">
        <v>289</v>
      </c>
      <c r="D12" s="54" t="s">
        <v>66</v>
      </c>
      <c r="E12" s="55">
        <v>1</v>
      </c>
      <c r="F12" s="55" t="s">
        <v>61</v>
      </c>
      <c r="G12" s="22"/>
    </row>
    <row r="13" spans="1:8" ht="33.75">
      <c r="A13" s="55">
        <v>6</v>
      </c>
      <c r="B13" s="71" t="s">
        <v>85</v>
      </c>
      <c r="C13" s="40" t="s">
        <v>83</v>
      </c>
      <c r="D13" s="54" t="s">
        <v>66</v>
      </c>
      <c r="E13" s="55">
        <v>1</v>
      </c>
      <c r="F13" s="55" t="s">
        <v>61</v>
      </c>
      <c r="G13" s="29"/>
    </row>
    <row r="14" spans="1:8" ht="33.75">
      <c r="A14" s="55">
        <v>7</v>
      </c>
      <c r="B14" s="71" t="s">
        <v>86</v>
      </c>
      <c r="C14" s="40" t="s">
        <v>83</v>
      </c>
      <c r="D14" s="54" t="s">
        <v>66</v>
      </c>
      <c r="E14" s="55">
        <v>1</v>
      </c>
      <c r="F14" s="55" t="s">
        <v>61</v>
      </c>
      <c r="G14" s="29"/>
    </row>
    <row r="15" spans="1:8" ht="33.75">
      <c r="A15" s="55">
        <v>8</v>
      </c>
      <c r="B15" s="71" t="s">
        <v>84</v>
      </c>
      <c r="C15" s="40" t="s">
        <v>83</v>
      </c>
      <c r="D15" s="54" t="s">
        <v>66</v>
      </c>
      <c r="E15" s="55">
        <v>1</v>
      </c>
      <c r="F15" s="55" t="s">
        <v>61</v>
      </c>
      <c r="G15" s="29"/>
    </row>
    <row r="16" spans="1:8" ht="33.75">
      <c r="A16" s="55">
        <v>9</v>
      </c>
      <c r="B16" s="71" t="s">
        <v>82</v>
      </c>
      <c r="C16" s="40" t="s">
        <v>83</v>
      </c>
      <c r="D16" s="54" t="s">
        <v>66</v>
      </c>
      <c r="E16" s="55">
        <v>1</v>
      </c>
      <c r="F16" s="55" t="s">
        <v>61</v>
      </c>
      <c r="G16" s="29"/>
    </row>
    <row r="17" spans="1:7" ht="67.5">
      <c r="A17" s="55">
        <v>10</v>
      </c>
      <c r="B17" s="71" t="s">
        <v>87</v>
      </c>
      <c r="C17" s="40" t="s">
        <v>88</v>
      </c>
      <c r="D17" s="54" t="s">
        <v>66</v>
      </c>
      <c r="E17" s="55">
        <v>1</v>
      </c>
      <c r="F17" s="55" t="s">
        <v>61</v>
      </c>
      <c r="G17" s="29"/>
    </row>
    <row r="18" spans="1:7" ht="67.5">
      <c r="A18" s="55">
        <v>11</v>
      </c>
      <c r="B18" s="71" t="s">
        <v>89</v>
      </c>
      <c r="C18" s="40" t="s">
        <v>90</v>
      </c>
      <c r="D18" s="54" t="s">
        <v>66</v>
      </c>
      <c r="E18" s="55">
        <v>1</v>
      </c>
      <c r="F18" s="55" t="s">
        <v>61</v>
      </c>
      <c r="G18" s="29"/>
    </row>
    <row r="19" spans="1:7" ht="45">
      <c r="A19" s="55">
        <v>12</v>
      </c>
      <c r="B19" s="71" t="s">
        <v>290</v>
      </c>
      <c r="C19" s="40" t="s">
        <v>291</v>
      </c>
      <c r="D19" s="54" t="s">
        <v>66</v>
      </c>
      <c r="E19" s="55">
        <v>1</v>
      </c>
      <c r="F19" s="55" t="s">
        <v>61</v>
      </c>
      <c r="G19" s="29"/>
    </row>
    <row r="20" spans="1:7" ht="22.5">
      <c r="A20" s="55">
        <v>13</v>
      </c>
      <c r="B20" s="71" t="s">
        <v>292</v>
      </c>
      <c r="C20" s="40" t="s">
        <v>284</v>
      </c>
      <c r="D20" s="54" t="s">
        <v>66</v>
      </c>
      <c r="E20" s="55">
        <v>1</v>
      </c>
      <c r="F20" s="55" t="s">
        <v>61</v>
      </c>
      <c r="G20" s="29"/>
    </row>
    <row r="21" spans="1:7" ht="22.5">
      <c r="A21" s="55">
        <v>14</v>
      </c>
      <c r="B21" s="71" t="s">
        <v>293</v>
      </c>
      <c r="C21" s="40" t="s">
        <v>284</v>
      </c>
      <c r="D21" s="54" t="s">
        <v>66</v>
      </c>
      <c r="E21" s="55">
        <v>1</v>
      </c>
      <c r="F21" s="55" t="s">
        <v>61</v>
      </c>
      <c r="G21" s="29"/>
    </row>
    <row r="22" spans="1:7" ht="45">
      <c r="A22" s="55">
        <v>15</v>
      </c>
      <c r="B22" s="71" t="s">
        <v>294</v>
      </c>
      <c r="C22" s="40" t="s">
        <v>295</v>
      </c>
      <c r="D22" s="54" t="s">
        <v>66</v>
      </c>
      <c r="E22" s="55">
        <v>1</v>
      </c>
      <c r="F22" s="55" t="s">
        <v>61</v>
      </c>
      <c r="G22" s="29"/>
    </row>
    <row r="23" spans="1:7" ht="45">
      <c r="A23" s="55">
        <v>16</v>
      </c>
      <c r="B23" s="71" t="s">
        <v>296</v>
      </c>
      <c r="C23" s="40" t="s">
        <v>297</v>
      </c>
      <c r="D23" s="54" t="s">
        <v>66</v>
      </c>
      <c r="E23" s="55">
        <v>1</v>
      </c>
      <c r="F23" s="55" t="s">
        <v>61</v>
      </c>
      <c r="G23" s="29"/>
    </row>
    <row r="24" spans="1:7" ht="22.5">
      <c r="A24" s="55">
        <v>17</v>
      </c>
      <c r="B24" s="71" t="s">
        <v>298</v>
      </c>
      <c r="C24" s="40" t="s">
        <v>299</v>
      </c>
      <c r="D24" s="54" t="s">
        <v>66</v>
      </c>
      <c r="E24" s="55">
        <v>1</v>
      </c>
      <c r="F24" s="55" t="s">
        <v>61</v>
      </c>
      <c r="G24" s="29"/>
    </row>
    <row r="25" spans="1:7">
      <c r="A25" s="55">
        <v>18</v>
      </c>
      <c r="B25" s="71" t="s">
        <v>300</v>
      </c>
      <c r="C25" s="40" t="s">
        <v>301</v>
      </c>
      <c r="D25" s="54" t="s">
        <v>66</v>
      </c>
      <c r="E25" s="55">
        <v>1</v>
      </c>
      <c r="F25" s="55" t="s">
        <v>61</v>
      </c>
      <c r="G25" s="29"/>
    </row>
    <row r="26" spans="1:7" ht="22.5">
      <c r="A26" s="55">
        <v>19</v>
      </c>
      <c r="B26" s="71" t="s">
        <v>302</v>
      </c>
      <c r="C26" s="40" t="s">
        <v>284</v>
      </c>
      <c r="D26" s="54" t="s">
        <v>66</v>
      </c>
      <c r="E26" s="55">
        <v>1</v>
      </c>
      <c r="F26" s="55" t="s">
        <v>61</v>
      </c>
      <c r="G26" s="29"/>
    </row>
    <row r="27" spans="1:7" ht="45">
      <c r="A27" s="55">
        <v>20</v>
      </c>
      <c r="B27" s="71" t="s">
        <v>303</v>
      </c>
      <c r="C27" s="40" t="s">
        <v>304</v>
      </c>
      <c r="D27" s="54" t="s">
        <v>66</v>
      </c>
      <c r="E27" s="55">
        <v>1</v>
      </c>
      <c r="F27" s="55" t="s">
        <v>61</v>
      </c>
      <c r="G27" s="29"/>
    </row>
    <row r="28" spans="1:7" ht="22.5">
      <c r="A28" s="55">
        <v>21</v>
      </c>
      <c r="B28" s="71" t="s">
        <v>305</v>
      </c>
      <c r="C28" s="40" t="s">
        <v>284</v>
      </c>
      <c r="D28" s="54" t="s">
        <v>60</v>
      </c>
      <c r="E28" s="55">
        <v>4</v>
      </c>
      <c r="F28" s="55" t="s">
        <v>61</v>
      </c>
      <c r="G28" s="29"/>
    </row>
    <row r="29" spans="1:7" ht="22.5">
      <c r="A29" s="55">
        <v>22</v>
      </c>
      <c r="B29" s="71" t="s">
        <v>306</v>
      </c>
      <c r="C29" s="40" t="s">
        <v>284</v>
      </c>
      <c r="D29" s="54" t="s">
        <v>60</v>
      </c>
      <c r="E29" s="55">
        <v>4</v>
      </c>
      <c r="F29" s="55" t="s">
        <v>61</v>
      </c>
      <c r="G29" s="29"/>
    </row>
    <row r="30" spans="1:7" ht="45">
      <c r="A30" s="55">
        <v>23</v>
      </c>
      <c r="B30" s="71" t="s">
        <v>307</v>
      </c>
      <c r="C30" s="40" t="s">
        <v>308</v>
      </c>
      <c r="D30" s="54" t="s">
        <v>60</v>
      </c>
      <c r="E30" s="55">
        <v>4</v>
      </c>
      <c r="F30" s="55" t="s">
        <v>61</v>
      </c>
      <c r="G30" s="29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Александр</cp:lastModifiedBy>
  <dcterms:created xsi:type="dcterms:W3CDTF">2023-01-11T12:24:27Z</dcterms:created>
  <dcterms:modified xsi:type="dcterms:W3CDTF">2026-01-18T04:02:06Z</dcterms:modified>
</cp:coreProperties>
</file>